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" sheetId="1" r:id="rId1"/>
    <sheet name="Masks" sheetId="2" r:id="rId2"/>
    <sheet name="Score Compute" sheetId="3" r:id="rId3"/>
  </sheets>
  <definedNames/>
  <calcPr fullCalcOnLoad="1"/>
</workbook>
</file>

<file path=xl/sharedStrings.xml><?xml version="1.0" encoding="utf-8"?>
<sst xmlns="http://schemas.openxmlformats.org/spreadsheetml/2006/main" count="239" uniqueCount="72">
  <si>
    <r>
      <t xml:space="preserve">The Best Score: </t>
    </r>
    <r>
      <rPr>
        <b/>
        <sz val="12"/>
        <color indexed="10"/>
        <rFont val="Arial"/>
        <family val="2"/>
      </rPr>
      <t>142362</t>
    </r>
  </si>
  <si>
    <r>
      <t xml:space="preserve">(From </t>
    </r>
    <r>
      <rPr>
        <b/>
        <sz val="11"/>
        <color indexed="57"/>
        <rFont val="Arial"/>
        <family val="2"/>
      </rPr>
      <t>Christian Romon</t>
    </r>
    <r>
      <rPr>
        <b/>
        <sz val="10"/>
        <color indexed="57"/>
        <rFont val="Arial"/>
        <family val="2"/>
      </rPr>
      <t>)</t>
    </r>
  </si>
  <si>
    <t>Total Mine Count</t>
  </si>
  <si>
    <t>: 45</t>
  </si>
  <si>
    <t>Numerical Value</t>
  </si>
  <si>
    <t>: 1035</t>
  </si>
  <si>
    <t>Length Of The Way</t>
  </si>
  <si>
    <t>: 127</t>
  </si>
  <si>
    <t>Intersection</t>
  </si>
  <si>
    <t>: 1</t>
  </si>
  <si>
    <t xml:space="preserve">Join Two Tails </t>
  </si>
  <si>
    <t>: Yes (10%)</t>
  </si>
  <si>
    <t>Score</t>
  </si>
  <si>
    <r>
      <t xml:space="preserve">: </t>
    </r>
    <r>
      <rPr>
        <b/>
        <sz val="11"/>
        <color indexed="60"/>
        <rFont val="Tahoma"/>
        <family val="2"/>
      </rPr>
      <t>142362</t>
    </r>
  </si>
  <si>
    <t>TURKZEKA 2007/2 PUZZLE WETTBEWERB - LÖSUNG VON RÄTSEL # 4:</t>
  </si>
  <si>
    <t>THE WAY WITHOUT THE MINE</t>
  </si>
  <si>
    <r>
      <t xml:space="preserve">The high score is </t>
    </r>
    <r>
      <rPr>
        <b/>
        <sz val="11"/>
        <rFont val="Arial"/>
        <family val="2"/>
      </rPr>
      <t>145,070.2</t>
    </r>
    <r>
      <rPr>
        <sz val="10"/>
        <rFont val="Arial"/>
        <family val="2"/>
      </rPr>
      <t xml:space="preserve"> from </t>
    </r>
    <r>
      <rPr>
        <b/>
        <sz val="11"/>
        <color indexed="10"/>
        <rFont val="Arial"/>
        <family val="2"/>
      </rPr>
      <t>Clive Dawson</t>
    </r>
    <r>
      <rPr>
        <sz val="10"/>
        <rFont val="Arial"/>
        <family val="2"/>
      </rPr>
      <t xml:space="preserve">. </t>
    </r>
  </si>
  <si>
    <t>But he sent this solution after the deadline.</t>
  </si>
  <si>
    <t xml:space="preserve">In his solution, the mines form a
very nice symmetrical pattern.
</t>
  </si>
  <si>
    <t>He prepared a spreadsheet with Excel.</t>
  </si>
  <si>
    <t xml:space="preserve">It allows you to place the mines and </t>
  </si>
  <si>
    <t>automatically marks all the cells which can no longer be used.</t>
  </si>
  <si>
    <t>The bottom board is for working on the path, and it automatically computes</t>
  </si>
  <si>
    <t>the score and verifies that the path is legal.</t>
  </si>
  <si>
    <t>To play with this, clear the BOARD and then place mines by putting a 1 in</t>
  </si>
  <si>
    <t>various cells.  When you are ready to work on the path, copy and paste the</t>
  </si>
  <si>
    <t>BOARD into the grid below.</t>
  </si>
  <si>
    <t>Click here for playing</t>
  </si>
  <si>
    <t>TABLO</t>
  </si>
  <si>
    <t>MASKE</t>
  </si>
  <si>
    <t>Aux. Mask Computation 1</t>
  </si>
  <si>
    <t>Aux. Mask Computation 2</t>
  </si>
  <si>
    <t>Aux. Mask Computation 3</t>
  </si>
  <si>
    <t>Aux. Mask Computation 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</si>
  <si>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</si>
  <si>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</si>
  <si>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</si>
  <si>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</si>
  <si>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</si>
  <si>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</si>
  <si>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</si>
  <si>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</si>
  <si>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</si>
  <si>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</si>
  <si>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</si>
  <si>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</si>
  <si>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</si>
  <si>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</si>
  <si>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</si>
  <si>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Aux mask computation #1</t>
  </si>
  <si>
    <t>Aux Mask computation #2</t>
  </si>
  <si>
    <t>Aux Mask computation #3</t>
  </si>
  <si>
    <t>Aux Mask computation #4</t>
  </si>
  <si>
    <t>Toplam Mayın:</t>
  </si>
  <si>
    <t>Toplam Kullanılabilir:</t>
  </si>
  <si>
    <t>Açıklamalar:  Yukarıdaki tablonun hücrelerine mayın olarak 1 sayısı yerleştirin. Maskenin sarı renge dönüşen hücreleri, o hücrelere mayın yerleştirilemeyeceğini göstermektedir.</t>
  </si>
  <si>
    <t>Kırmızıya dönüşen maske hücreleri kural hatası yaratan hücreleri işaret edecektir.  Yeşil hücreler ise mayın yerleştirmeye uygun (kalan) hücreleri gösterecektir.</t>
  </si>
  <si>
    <t>&gt;</t>
  </si>
  <si>
    <t>v</t>
  </si>
  <si>
    <t>^</t>
  </si>
  <si>
    <t>&lt;</t>
  </si>
  <si>
    <t xml:space="preserve">Yol uzunluğu: </t>
  </si>
  <si>
    <t xml:space="preserve">Kesişme: </t>
  </si>
  <si>
    <t xml:space="preserve">Kapalı yol: </t>
  </si>
  <si>
    <t xml:space="preserve">Skor: </t>
  </si>
  <si>
    <t>Yolu bu işaretlerle çizerseniz skorunuz otomatik oluşacaktır. Sağdaki tablo da size  yolu hatasız tamamlamanız konusunda yardımcı olacaktır.</t>
  </si>
  <si>
    <t>Mines</t>
  </si>
  <si>
    <t>Mine Score</t>
  </si>
  <si>
    <t>Path Length</t>
  </si>
  <si>
    <t>Intersections</t>
  </si>
  <si>
    <t>Closed loop</t>
  </si>
  <si>
    <t>Final Score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</si>
</sst>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4"/>
      <name val="Arial Tur"/>
      <family val="0"/>
    </font>
    <font>
      <b/>
      <sz val="11"/>
      <color indexed="17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6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theme="6" tint="-0.4999699890613556"/>
      <name val="Arial"/>
      <family val="2"/>
    </font>
    <font>
      <b/>
      <u val="single"/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EFEF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0" fontId="4" fillId="34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4" fillId="33" borderId="0" xfId="0" applyFont="1" applyFill="1" applyAlignment="1">
      <alignment/>
    </xf>
    <xf numFmtId="0" fontId="11" fillId="35" borderId="0" xfId="0" applyFont="1" applyFill="1" applyAlignment="1">
      <alignment wrapText="1"/>
    </xf>
    <xf numFmtId="0" fontId="12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35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ont="1" applyFill="1" applyBorder="1" applyAlignment="1">
      <alignment/>
    </xf>
    <xf numFmtId="0" fontId="55" fillId="33" borderId="0" xfId="47" applyFon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1" fillId="0" borderId="0" xfId="49" applyFont="1" applyBorder="1" applyAlignment="1">
      <alignment horizontal="center"/>
      <protection/>
    </xf>
    <xf numFmtId="0" fontId="1" fillId="0" borderId="0" xfId="49" applyFont="1" applyAlignment="1">
      <alignment horizontal="center"/>
      <protection/>
    </xf>
    <xf numFmtId="0" fontId="1" fillId="0" borderId="0" xfId="49" applyFont="1">
      <alignment/>
      <protection/>
    </xf>
    <xf numFmtId="0" fontId="0" fillId="36" borderId="18" xfId="49" applyFill="1" applyBorder="1">
      <alignment/>
      <protection/>
    </xf>
    <xf numFmtId="0" fontId="0" fillId="36" borderId="19" xfId="49" applyFill="1" applyBorder="1">
      <alignment/>
      <protection/>
    </xf>
    <xf numFmtId="0" fontId="0" fillId="36" borderId="19" xfId="49" applyFill="1" applyBorder="1" applyAlignment="1">
      <alignment horizontal="center"/>
      <protection/>
    </xf>
    <xf numFmtId="0" fontId="0" fillId="36" borderId="20" xfId="49" applyFill="1" applyBorder="1">
      <alignment/>
      <protection/>
    </xf>
    <xf numFmtId="0" fontId="0" fillId="36" borderId="21" xfId="49" applyFill="1" applyBorder="1">
      <alignment/>
      <protection/>
    </xf>
    <xf numFmtId="0" fontId="0" fillId="36" borderId="22" xfId="49" applyFill="1" applyBorder="1">
      <alignment/>
      <protection/>
    </xf>
    <xf numFmtId="0" fontId="0" fillId="36" borderId="22" xfId="49" applyFill="1" applyBorder="1" applyAlignment="1">
      <alignment horizontal="center"/>
      <protection/>
    </xf>
    <xf numFmtId="0" fontId="0" fillId="36" borderId="23" xfId="49" applyFill="1" applyBorder="1">
      <alignment/>
      <protection/>
    </xf>
    <xf numFmtId="0" fontId="0" fillId="36" borderId="24" xfId="49" applyFill="1" applyBorder="1" applyAlignment="1">
      <alignment horizontal="center"/>
      <protection/>
    </xf>
    <xf numFmtId="0" fontId="0" fillId="36" borderId="25" xfId="49" applyFill="1" applyBorder="1" applyAlignment="1">
      <alignment horizontal="center"/>
      <protection/>
    </xf>
    <xf numFmtId="0" fontId="0" fillId="37" borderId="26" xfId="49" applyFill="1" applyBorder="1" applyAlignment="1">
      <alignment horizontal="center"/>
      <protection/>
    </xf>
    <xf numFmtId="0" fontId="0" fillId="37" borderId="27" xfId="49" applyFill="1" applyBorder="1" applyAlignment="1">
      <alignment horizontal="center"/>
      <protection/>
    </xf>
    <xf numFmtId="0" fontId="0" fillId="37" borderId="28" xfId="49" applyFill="1" applyBorder="1" applyAlignment="1">
      <alignment horizontal="center"/>
      <protection/>
    </xf>
    <xf numFmtId="0" fontId="0" fillId="36" borderId="29" xfId="49" applyFill="1" applyBorder="1" applyAlignment="1">
      <alignment horizontal="center"/>
      <protection/>
    </xf>
    <xf numFmtId="0" fontId="0" fillId="0" borderId="18" xfId="49" applyBorder="1" applyAlignment="1">
      <alignment horizontal="center"/>
      <protection/>
    </xf>
    <xf numFmtId="0" fontId="0" fillId="0" borderId="0" xfId="49" applyBorder="1" applyAlignment="1">
      <alignment horizontal="center"/>
      <protection/>
    </xf>
    <xf numFmtId="0" fontId="0" fillId="0" borderId="26" xfId="49" applyBorder="1" applyAlignment="1">
      <alignment horizontal="center"/>
      <protection/>
    </xf>
    <xf numFmtId="0" fontId="0" fillId="0" borderId="30" xfId="49" applyBorder="1" applyAlignment="1">
      <alignment horizontal="center"/>
      <protection/>
    </xf>
    <xf numFmtId="0" fontId="0" fillId="0" borderId="26" xfId="49" applyNumberFormat="1" applyBorder="1" applyAlignment="1">
      <alignment horizontal="center"/>
      <protection/>
    </xf>
    <xf numFmtId="0" fontId="0" fillId="37" borderId="31" xfId="49" applyFill="1" applyBorder="1" applyAlignment="1">
      <alignment horizontal="center"/>
      <protection/>
    </xf>
    <xf numFmtId="0" fontId="0" fillId="37" borderId="22" xfId="49" applyFill="1" applyBorder="1" applyAlignment="1">
      <alignment horizontal="center"/>
      <protection/>
    </xf>
    <xf numFmtId="0" fontId="0" fillId="37" borderId="32" xfId="49" applyFill="1" applyBorder="1" applyAlignment="1">
      <alignment horizontal="center"/>
      <protection/>
    </xf>
    <xf numFmtId="0" fontId="0" fillId="37" borderId="33" xfId="49" applyFill="1" applyBorder="1" applyAlignment="1">
      <alignment horizontal="center"/>
      <protection/>
    </xf>
    <xf numFmtId="0" fontId="0" fillId="37" borderId="34" xfId="49" applyFill="1" applyBorder="1" applyAlignment="1">
      <alignment horizontal="center"/>
      <protection/>
    </xf>
    <xf numFmtId="0" fontId="0" fillId="37" borderId="35" xfId="49" applyFill="1" applyBorder="1" applyAlignment="1">
      <alignment horizontal="center"/>
      <protection/>
    </xf>
    <xf numFmtId="0" fontId="0" fillId="0" borderId="36" xfId="49" applyBorder="1" applyAlignment="1">
      <alignment horizontal="center"/>
      <protection/>
    </xf>
    <xf numFmtId="0" fontId="0" fillId="0" borderId="37" xfId="49" applyBorder="1" applyAlignment="1">
      <alignment horizontal="center"/>
      <protection/>
    </xf>
    <xf numFmtId="0" fontId="0" fillId="36" borderId="38" xfId="49" applyFill="1" applyBorder="1" applyAlignment="1">
      <alignment horizontal="center"/>
      <protection/>
    </xf>
    <xf numFmtId="0" fontId="0" fillId="36" borderId="39" xfId="49" applyFill="1" applyBorder="1">
      <alignment/>
      <protection/>
    </xf>
    <xf numFmtId="0" fontId="0" fillId="36" borderId="40" xfId="49" applyFill="1" applyBorder="1">
      <alignment/>
      <protection/>
    </xf>
    <xf numFmtId="0" fontId="0" fillId="36" borderId="40" xfId="49" applyFill="1" applyBorder="1" applyAlignment="1">
      <alignment horizontal="center"/>
      <protection/>
    </xf>
    <xf numFmtId="0" fontId="0" fillId="36" borderId="41" xfId="49" applyFill="1" applyBorder="1">
      <alignment/>
      <protection/>
    </xf>
    <xf numFmtId="0" fontId="1" fillId="0" borderId="0" xfId="49" applyFont="1" applyAlignment="1">
      <alignment horizontal="left"/>
      <protection/>
    </xf>
    <xf numFmtId="0" fontId="0" fillId="0" borderId="18" xfId="49" applyBorder="1">
      <alignment/>
      <protection/>
    </xf>
    <xf numFmtId="0" fontId="0" fillId="0" borderId="19" xfId="49" applyBorder="1">
      <alignment/>
      <protection/>
    </xf>
    <xf numFmtId="0" fontId="0" fillId="0" borderId="20" xfId="49" applyBorder="1">
      <alignment/>
      <protection/>
    </xf>
    <xf numFmtId="0" fontId="0" fillId="0" borderId="21" xfId="49" applyBorder="1">
      <alignment/>
      <protection/>
    </xf>
    <xf numFmtId="0" fontId="0" fillId="0" borderId="22" xfId="49" applyBorder="1">
      <alignment/>
      <protection/>
    </xf>
    <xf numFmtId="0" fontId="0" fillId="0" borderId="23" xfId="49" applyBorder="1">
      <alignment/>
      <protection/>
    </xf>
    <xf numFmtId="0" fontId="0" fillId="0" borderId="39" xfId="49" applyBorder="1">
      <alignment/>
      <protection/>
    </xf>
    <xf numFmtId="0" fontId="0" fillId="0" borderId="40" xfId="49" applyBorder="1">
      <alignment/>
      <protection/>
    </xf>
    <xf numFmtId="0" fontId="0" fillId="0" borderId="41" xfId="49" applyBorder="1">
      <alignment/>
      <protection/>
    </xf>
    <xf numFmtId="0" fontId="0" fillId="0" borderId="10" xfId="49" applyBorder="1">
      <alignment/>
      <protection/>
    </xf>
    <xf numFmtId="0" fontId="0" fillId="0" borderId="11" xfId="49" applyBorder="1">
      <alignment/>
      <protection/>
    </xf>
    <xf numFmtId="0" fontId="0" fillId="0" borderId="11" xfId="49" applyBorder="1" applyAlignment="1">
      <alignment horizontal="right"/>
      <protection/>
    </xf>
    <xf numFmtId="0" fontId="0" fillId="0" borderId="12" xfId="49" applyBorder="1">
      <alignment/>
      <protection/>
    </xf>
    <xf numFmtId="0" fontId="0" fillId="37" borderId="10" xfId="49" applyFill="1" applyBorder="1" applyAlignment="1">
      <alignment horizontal="center" vertical="center"/>
      <protection/>
    </xf>
    <xf numFmtId="0" fontId="0" fillId="0" borderId="11" xfId="49" applyBorder="1" applyAlignment="1">
      <alignment horizontal="center" vertical="center"/>
      <protection/>
    </xf>
    <xf numFmtId="0" fontId="0" fillId="37" borderId="11" xfId="49" applyFill="1" applyBorder="1" applyAlignment="1">
      <alignment horizontal="center" vertical="center"/>
      <protection/>
    </xf>
    <xf numFmtId="0" fontId="0" fillId="0" borderId="12" xfId="49" applyBorder="1" applyAlignment="1">
      <alignment horizontal="center" vertical="center"/>
      <protection/>
    </xf>
    <xf numFmtId="0" fontId="0" fillId="0" borderId="13" xfId="49" applyBorder="1">
      <alignment/>
      <protection/>
    </xf>
    <xf numFmtId="0" fontId="0" fillId="0" borderId="0" xfId="49" applyBorder="1" applyAlignment="1">
      <alignment horizontal="right"/>
      <protection/>
    </xf>
    <xf numFmtId="0" fontId="0" fillId="0" borderId="14" xfId="49" applyBorder="1">
      <alignment/>
      <protection/>
    </xf>
    <xf numFmtId="0" fontId="1" fillId="0" borderId="15" xfId="49" applyFont="1" applyFill="1" applyBorder="1" applyAlignment="1">
      <alignment horizontal="center" vertical="center"/>
      <protection/>
    </xf>
    <xf numFmtId="0" fontId="1" fillId="0" borderId="16" xfId="49" applyFont="1" applyFill="1" applyBorder="1" applyAlignment="1">
      <alignment horizontal="center" vertical="center"/>
      <protection/>
    </xf>
    <xf numFmtId="0" fontId="1" fillId="0" borderId="17" xfId="49" applyFont="1" applyFill="1" applyBorder="1" applyAlignment="1">
      <alignment horizontal="center" vertical="center"/>
      <protection/>
    </xf>
    <xf numFmtId="0" fontId="0" fillId="0" borderId="15" xfId="49" applyBorder="1">
      <alignment/>
      <protection/>
    </xf>
    <xf numFmtId="0" fontId="0" fillId="0" borderId="16" xfId="49" applyBorder="1">
      <alignment/>
      <protection/>
    </xf>
    <xf numFmtId="0" fontId="0" fillId="0" borderId="16" xfId="49" applyBorder="1" applyAlignment="1">
      <alignment horizontal="right"/>
      <protection/>
    </xf>
    <xf numFmtId="0" fontId="0" fillId="0" borderId="0" xfId="49" applyAlignment="1">
      <alignment horizontal="center"/>
      <protection/>
    </xf>
    <xf numFmtId="0" fontId="1" fillId="0" borderId="0" xfId="49" applyFont="1" applyAlignment="1">
      <alignment/>
      <protection/>
    </xf>
    <xf numFmtId="0" fontId="0" fillId="0" borderId="16" xfId="49" applyBorder="1" applyAlignment="1">
      <alignment horizontal="center"/>
      <protection/>
    </xf>
    <xf numFmtId="0" fontId="0" fillId="0" borderId="17" xfId="49" applyBorder="1" applyAlignment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9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361950</xdr:rowOff>
    </xdr:from>
    <xdr:to>
      <xdr:col>16</xdr:col>
      <xdr:colOff>161925</xdr:colOff>
      <xdr:row>17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76375"/>
          <a:ext cx="2962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76200</xdr:rowOff>
    </xdr:from>
    <xdr:to>
      <xdr:col>51</xdr:col>
      <xdr:colOff>19050</xdr:colOff>
      <xdr:row>52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48175"/>
          <a:ext cx="11334750" cy="681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20"/>
  <sheetViews>
    <sheetView tabSelected="1" zoomScalePageLayoutView="0" workbookViewId="0" topLeftCell="A1">
      <selection activeCell="K20" sqref="K20"/>
    </sheetView>
  </sheetViews>
  <sheetFormatPr defaultColWidth="2.8515625" defaultRowHeight="16.5" customHeight="1"/>
  <cols>
    <col min="1" max="19" width="2.8515625" style="2" customWidth="1"/>
    <col min="20" max="20" width="18.8515625" style="2" bestFit="1" customWidth="1"/>
    <col min="21" max="21" width="10.8515625" style="2" bestFit="1" customWidth="1"/>
    <col min="22" max="16384" width="2.8515625" style="2" customWidth="1"/>
  </cols>
  <sheetData>
    <row r="1" ht="33" customHeight="1">
      <c r="B1" s="4" t="s">
        <v>14</v>
      </c>
    </row>
    <row r="2" spans="2:20" ht="21.75" customHeight="1">
      <c r="B2" s="3" t="s">
        <v>15</v>
      </c>
      <c r="T2" s="1"/>
    </row>
    <row r="3" ht="16.5" customHeight="1" thickBot="1"/>
    <row r="4" spans="2:47" ht="16.5" customHeight="1">
      <c r="B4" s="5" t="s">
        <v>0</v>
      </c>
      <c r="L4" s="9" t="s">
        <v>1</v>
      </c>
      <c r="Y4" s="15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7"/>
    </row>
    <row r="5" spans="25:47" ht="29.25" customHeight="1">
      <c r="Y5" s="18"/>
      <c r="Z5" s="19" t="s">
        <v>16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1"/>
    </row>
    <row r="6" spans="19:47" ht="16.5" customHeight="1">
      <c r="S6" s="10"/>
      <c r="T6" s="11" t="s">
        <v>2</v>
      </c>
      <c r="U6" s="10" t="s">
        <v>3</v>
      </c>
      <c r="Y6" s="18"/>
      <c r="Z6" s="20" t="s">
        <v>17</v>
      </c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1"/>
    </row>
    <row r="7" spans="19:47" ht="16.5" customHeight="1">
      <c r="S7" s="12"/>
      <c r="T7" s="12"/>
      <c r="U7" s="12"/>
      <c r="Y7" s="18"/>
      <c r="Z7" s="20" t="s">
        <v>18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1"/>
    </row>
    <row r="8" spans="2:47" ht="16.5" customHeight="1">
      <c r="B8" s="5"/>
      <c r="S8" s="10"/>
      <c r="T8" s="11" t="s">
        <v>4</v>
      </c>
      <c r="U8" s="10" t="s">
        <v>5</v>
      </c>
      <c r="Y8" s="18"/>
      <c r="Z8" s="22" t="s">
        <v>19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</row>
    <row r="9" spans="19:47" ht="16.5" customHeight="1">
      <c r="S9" s="12"/>
      <c r="T9" s="12"/>
      <c r="U9" s="12"/>
      <c r="Y9" s="18"/>
      <c r="Z9" s="22" t="s">
        <v>20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</row>
    <row r="10" spans="19:47" ht="16.5" customHeight="1">
      <c r="S10" s="10"/>
      <c r="T10" s="11" t="s">
        <v>6</v>
      </c>
      <c r="U10" s="10" t="s">
        <v>7</v>
      </c>
      <c r="Y10" s="18"/>
      <c r="Z10" s="20" t="s">
        <v>21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9:47" ht="16.5" customHeight="1">
      <c r="S11" s="12"/>
      <c r="T11" s="12"/>
      <c r="U11" s="12"/>
      <c r="Y11" s="18"/>
      <c r="Z11" s="20" t="s">
        <v>22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9:47" ht="16.5" customHeight="1">
      <c r="S12" s="13"/>
      <c r="T12" s="11" t="s">
        <v>8</v>
      </c>
      <c r="U12" s="13" t="s">
        <v>9</v>
      </c>
      <c r="Y12" s="18"/>
      <c r="Z12" s="20" t="s">
        <v>23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9:47" ht="15" customHeight="1">
      <c r="S13" s="12"/>
      <c r="T13" s="12"/>
      <c r="U13" s="12"/>
      <c r="Y13" s="18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9:47" ht="15" customHeight="1">
      <c r="S14" s="13"/>
      <c r="T14" s="11" t="s">
        <v>10</v>
      </c>
      <c r="U14" s="13" t="s">
        <v>11</v>
      </c>
      <c r="Y14" s="18"/>
      <c r="Z14" s="20" t="s">
        <v>24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2:47" ht="15" customHeight="1">
      <c r="B15" s="6"/>
      <c r="C15" s="7"/>
      <c r="D15" s="7"/>
      <c r="S15" s="12"/>
      <c r="T15" s="12"/>
      <c r="U15" s="12"/>
      <c r="Y15" s="18"/>
      <c r="Z15" s="20" t="s">
        <v>25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2:47" ht="15" customHeight="1">
      <c r="B16" s="7"/>
      <c r="C16" s="7"/>
      <c r="S16" s="10"/>
      <c r="T16" s="11" t="s">
        <v>12</v>
      </c>
      <c r="U16" s="10" t="s">
        <v>13</v>
      </c>
      <c r="Y16" s="18"/>
      <c r="Z16" s="20" t="s">
        <v>26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2:47" ht="3.75" customHeight="1">
      <c r="B17" s="7"/>
      <c r="C17" s="7"/>
      <c r="D17" s="8"/>
      <c r="S17" s="10"/>
      <c r="T17" s="12"/>
      <c r="U17" s="12"/>
      <c r="Y17" s="18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2:47" ht="15" customHeight="1">
      <c r="B18" s="14"/>
      <c r="C18" s="7"/>
      <c r="D18" s="7"/>
      <c r="Y18" s="18"/>
      <c r="Z18" s="23" t="s">
        <v>27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1"/>
    </row>
    <row r="19" spans="25:47" ht="16.5" customHeight="1">
      <c r="Y19" s="18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25:47" ht="16.5" customHeight="1" thickBot="1">
      <c r="Y20" s="24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6"/>
    </row>
  </sheetData>
  <sheetProtection/>
  <hyperlinks>
    <hyperlink ref="Z18:AT18" location="Masks!A1" display="Click here for playing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63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.7109375" style="27" customWidth="1"/>
    <col min="2" max="2" width="3.7109375" style="27" hidden="1" customWidth="1"/>
    <col min="3" max="17" width="3.8515625" style="27" hidden="1" customWidth="1"/>
    <col min="18" max="32" width="3.8515625" style="27" customWidth="1"/>
    <col min="33" max="46" width="3.8515625" style="27" hidden="1" customWidth="1"/>
    <col min="47" max="47" width="3.8515625" style="27" customWidth="1"/>
    <col min="48" max="64" width="3.421875" style="27" customWidth="1"/>
    <col min="65" max="111" width="3.421875" style="27" hidden="1" customWidth="1"/>
    <col min="112" max="125" width="3.8515625" style="27" hidden="1" customWidth="1"/>
    <col min="126" max="128" width="3.421875" style="27" hidden="1" customWidth="1"/>
    <col min="129" max="148" width="3.421875" style="27" customWidth="1"/>
    <col min="149" max="16384" width="8.8515625" style="27" customWidth="1"/>
  </cols>
  <sheetData>
    <row r="1" spans="3:43" ht="12.75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3:121" ht="12.75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9" t="s">
        <v>28</v>
      </c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BC2" s="30" t="s">
        <v>29</v>
      </c>
      <c r="BS2" s="31" t="s">
        <v>30</v>
      </c>
      <c r="BT2" s="31"/>
      <c r="BU2" s="31"/>
      <c r="BV2" s="31"/>
      <c r="BW2" s="31"/>
      <c r="BX2" s="31"/>
      <c r="CH2" s="31" t="s">
        <v>31</v>
      </c>
      <c r="CI2" s="31"/>
      <c r="CJ2" s="31"/>
      <c r="CK2" s="31"/>
      <c r="CL2" s="31"/>
      <c r="CM2" s="31"/>
      <c r="CN2" s="31"/>
      <c r="DA2" s="30" t="s">
        <v>32</v>
      </c>
      <c r="DQ2" s="30" t="s">
        <v>33</v>
      </c>
    </row>
    <row r="3" spans="3:62" ht="12.7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0" t="s">
        <v>34</v>
      </c>
      <c r="S3" s="30" t="s">
        <v>35</v>
      </c>
      <c r="T3" s="30" t="s">
        <v>36</v>
      </c>
      <c r="U3" s="30" t="s">
        <v>37</v>
      </c>
      <c r="V3" s="30" t="s">
        <v>38</v>
      </c>
      <c r="W3" s="30" t="s">
        <v>39</v>
      </c>
      <c r="X3" s="30" t="s">
        <v>40</v>
      </c>
      <c r="Y3" s="30" t="s">
        <v>41</v>
      </c>
      <c r="Z3" s="30" t="s">
        <v>42</v>
      </c>
      <c r="AA3" s="30" t="s">
        <v>43</v>
      </c>
      <c r="AB3" s="30" t="s">
        <v>44</v>
      </c>
      <c r="AC3" s="30" t="s">
        <v>45</v>
      </c>
      <c r="AD3" s="30" t="s">
        <v>46</v>
      </c>
      <c r="AE3" s="30" t="s">
        <v>47</v>
      </c>
      <c r="AF3" s="30" t="s">
        <v>48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V3" s="30" t="s">
        <v>34</v>
      </c>
      <c r="AW3" s="30" t="s">
        <v>35</v>
      </c>
      <c r="AX3" s="30" t="s">
        <v>36</v>
      </c>
      <c r="AY3" s="30" t="s">
        <v>37</v>
      </c>
      <c r="AZ3" s="30" t="s">
        <v>38</v>
      </c>
      <c r="BA3" s="30" t="s">
        <v>39</v>
      </c>
      <c r="BB3" s="30" t="s">
        <v>40</v>
      </c>
      <c r="BC3" s="30" t="s">
        <v>41</v>
      </c>
      <c r="BD3" s="30" t="s">
        <v>42</v>
      </c>
      <c r="BE3" s="30" t="s">
        <v>43</v>
      </c>
      <c r="BF3" s="30" t="s">
        <v>44</v>
      </c>
      <c r="BG3" s="30" t="s">
        <v>45</v>
      </c>
      <c r="BH3" s="30" t="s">
        <v>46</v>
      </c>
      <c r="BI3" s="30" t="s">
        <v>47</v>
      </c>
      <c r="BJ3" s="30" t="s">
        <v>48</v>
      </c>
    </row>
    <row r="4" spans="3:43" ht="13.5" thickBot="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3:46" ht="14.25" hidden="1" thickBot="1" thickTop="1">
      <c r="C5" s="28"/>
      <c r="D5" s="32"/>
      <c r="E5" s="33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3"/>
      <c r="AS5" s="33"/>
      <c r="AT5" s="35"/>
    </row>
    <row r="6" spans="3:46" ht="13.5" hidden="1" thickBot="1">
      <c r="C6" s="28"/>
      <c r="D6" s="36"/>
      <c r="E6" s="37"/>
      <c r="F6" s="37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7"/>
      <c r="AS6" s="37"/>
      <c r="AT6" s="39"/>
    </row>
    <row r="7" spans="3:46" ht="13.5" hidden="1" thickBot="1">
      <c r="C7" s="28"/>
      <c r="D7" s="36"/>
      <c r="E7" s="37"/>
      <c r="F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7"/>
      <c r="AS7" s="37"/>
      <c r="AT7" s="39"/>
    </row>
    <row r="8" spans="3:46" ht="13.5" hidden="1" thickBot="1">
      <c r="C8" s="28"/>
      <c r="D8" s="36"/>
      <c r="E8" s="37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7"/>
      <c r="AS8" s="37"/>
      <c r="AT8" s="39"/>
    </row>
    <row r="9" spans="3:46" ht="13.5" hidden="1" thickBot="1">
      <c r="C9" s="28"/>
      <c r="D9" s="36"/>
      <c r="E9" s="37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7"/>
      <c r="AS9" s="37"/>
      <c r="AT9" s="39"/>
    </row>
    <row r="10" spans="3:46" ht="13.5" hidden="1" thickBot="1">
      <c r="C10" s="28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7"/>
      <c r="AS10" s="37"/>
      <c r="AT10" s="39"/>
    </row>
    <row r="11" spans="3:46" ht="13.5" hidden="1" thickBot="1">
      <c r="C11" s="28"/>
      <c r="D11" s="36"/>
      <c r="E11" s="37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7"/>
      <c r="AS11" s="37"/>
      <c r="AT11" s="39"/>
    </row>
    <row r="12" spans="3:46" ht="13.5" hidden="1" thickBot="1">
      <c r="C12" s="28"/>
      <c r="D12" s="36"/>
      <c r="E12" s="37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7"/>
      <c r="AS12" s="37"/>
      <c r="AT12" s="39"/>
    </row>
    <row r="13" spans="3:46" ht="13.5" hidden="1" thickBot="1">
      <c r="C13" s="28"/>
      <c r="D13" s="36"/>
      <c r="E13" s="37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7"/>
      <c r="AS13" s="37"/>
      <c r="AT13" s="39"/>
    </row>
    <row r="14" spans="3:118" ht="15.75" customHeight="1" hidden="1">
      <c r="C14" s="28"/>
      <c r="D14" s="36"/>
      <c r="E14" s="37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7"/>
      <c r="AS14" s="37"/>
      <c r="AT14" s="39"/>
      <c r="BS14" s="27" t="s">
        <v>49</v>
      </c>
      <c r="CH14" s="27" t="s">
        <v>50</v>
      </c>
      <c r="CX14" s="27" t="s">
        <v>51</v>
      </c>
      <c r="DN14" s="27" t="s">
        <v>52</v>
      </c>
    </row>
    <row r="15" spans="3:46" ht="15.75" customHeight="1" hidden="1">
      <c r="C15" s="28"/>
      <c r="D15" s="36"/>
      <c r="E15" s="37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7"/>
      <c r="AS15" s="37"/>
      <c r="AT15" s="39"/>
    </row>
    <row r="16" spans="1:128" ht="15.75" customHeight="1" thickBot="1" thickTop="1">
      <c r="A16" s="30">
        <v>1</v>
      </c>
      <c r="B16" s="30"/>
      <c r="C16" s="28"/>
      <c r="D16" s="36"/>
      <c r="E16" s="37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1"/>
      <c r="R16" s="42"/>
      <c r="S16" s="43"/>
      <c r="T16" s="43"/>
      <c r="U16" s="43"/>
      <c r="V16" s="43">
        <v>1</v>
      </c>
      <c r="W16" s="43">
        <v>1</v>
      </c>
      <c r="X16" s="43"/>
      <c r="Y16" s="43"/>
      <c r="Z16" s="43"/>
      <c r="AA16" s="43">
        <v>1</v>
      </c>
      <c r="AB16" s="43">
        <v>1</v>
      </c>
      <c r="AC16" s="43"/>
      <c r="AD16" s="43">
        <v>1</v>
      </c>
      <c r="AE16" s="43"/>
      <c r="AF16" s="44"/>
      <c r="AG16" s="45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7"/>
      <c r="AS16" s="37"/>
      <c r="AT16" s="39"/>
      <c r="AV16" s="46" t="str">
        <f>IF(OR(R15+Q16+R17+S16&gt;1,R14+P16+R18+T16&gt;1,R13+O16+R19+U16&gt;1,R12+N16+R20+V16&gt;1,R11+M16+R21+W16&gt;1,R10+L16+R22+X16&gt;1,R9+K16+R23+Y16&gt;1,R8+J16+R24+Z16&gt;1,R7+I16+R25+AA16&gt;1,R6+H16+R26+AB16&gt;1,R5+G16+R27+AC16&gt;1,Q15+S15+S17+Q17&gt;1,P14+T14+T18+P18&gt;1,O13+U13+U19+O19&gt;1,N12+V12+V20+N20&gt;1,M11+W11+W21+M21&gt;1,L10+X10+X22+L22&gt;1,K9+Y9+Y23+K23&gt;1,J8+Z8+Z24+J24&gt;1,I7+AA7+AA25+I25&gt;1,H6+AB6+AB26+H26&gt;1,G5+AC5+AC27+G27&gt;1,BN16,CD16,CT16,DJ16),IF(R16=1,"X","~"),IF(R16=1," ","  "))</f>
        <v>~</v>
      </c>
      <c r="AW16" s="46" t="str">
        <f aca="true" t="shared" si="0" ref="AW16:BJ27">IF(OR(S15+R16+S17+T16&gt;1,S14+Q16+S18+U16&gt;1,S13+P16+S19+V16&gt;1,S12+O16+S20+W16&gt;1,S11+N16+S21+X16&gt;1,S10+M16+S22+Y16&gt;1,S9+L16+S23+Z16&gt;1,S8+K16+S24+AA16&gt;1,S7+J16+S25+AB16&gt;1,S6+I16+S26+AC16&gt;1,S5+H16+S27+AD16&gt;1,R15+T15+T17+R17&gt;1,Q14+U14+U18+Q18&gt;1,P13+V13+V19+P19&gt;1,O12+W12+W20+O20&gt;1,N11+X11+X21+N21&gt;1,M10+Y10+Y22+M22&gt;1,L9+Z9+Z23+L23&gt;1,K8+AA8+AA24+K24&gt;1,J7+AB7+AB25+J25&gt;1,I6+AC6+AC26+I26&gt;1,H5+AD5+AD27+H27&gt;1,BO16,CE16,CU16,DK16),IF(S16=1,"X","~"),IF(S16=1," ","  "))</f>
        <v>~</v>
      </c>
      <c r="AX16" s="46" t="str">
        <f t="shared" si="0"/>
        <v>~</v>
      </c>
      <c r="AY16" s="46" t="str">
        <f t="shared" si="0"/>
        <v>~</v>
      </c>
      <c r="AZ16" s="46" t="str">
        <f t="shared" si="0"/>
        <v> </v>
      </c>
      <c r="BA16" s="46" t="str">
        <f t="shared" si="0"/>
        <v> </v>
      </c>
      <c r="BB16" s="46" t="str">
        <f t="shared" si="0"/>
        <v>~</v>
      </c>
      <c r="BC16" s="46" t="str">
        <f t="shared" si="0"/>
        <v>~</v>
      </c>
      <c r="BD16" s="46" t="str">
        <f t="shared" si="0"/>
        <v>~</v>
      </c>
      <c r="BE16" s="46" t="str">
        <f t="shared" si="0"/>
        <v> </v>
      </c>
      <c r="BF16" s="46" t="str">
        <f t="shared" si="0"/>
        <v> </v>
      </c>
      <c r="BG16" s="46" t="str">
        <f t="shared" si="0"/>
        <v>~</v>
      </c>
      <c r="BH16" s="46" t="str">
        <f t="shared" si="0"/>
        <v> </v>
      </c>
      <c r="BI16" s="46" t="str">
        <f t="shared" si="0"/>
        <v>~</v>
      </c>
      <c r="BJ16" s="46" t="str">
        <f t="shared" si="0"/>
        <v>~</v>
      </c>
      <c r="BK16" s="47"/>
      <c r="BL16" s="30">
        <v>1</v>
      </c>
      <c r="BN16" s="48">
        <f>IF(OR(OR(R15+S15&gt;1,S15+S16&gt;1,S16+S17&gt;1,S17+R17&gt;1,R17+Q17&gt;1,Q17+Q16&gt;1,Q16+Q15&gt;1,Q15+R15&gt;1),OR(R14+T14&gt;1,T14+T16&gt;1,T16+T18&gt;1,T18+R18&gt;1,R18+P18&gt;1,P18+P16&gt;1,P16+P14&gt;1,P14+R14&gt;1),OR(R13+U13&gt;1,U13+U16&gt;1,U16+U19&gt;1,U19+R19&gt;1,R19+O19&gt;1,O19+O16&gt;1,O16+O13&gt;1,O13+R13&gt;1),OR(R12+V12&gt;1,V12+V16&gt;1,V16+V20&gt;1,V20+R20&gt;1,R20+N20&gt;1,N20+N16&gt;1,N16+N12&gt;1,N12+R12&gt;1),OR(R11+W11&gt;1,W11+W16&gt;1,W16+W21&gt;1,W21+R21&gt;1,R21+M21&gt;1,M21+M16&gt;1,M16+M11&gt;1,M11+R11&gt;1),OR(R10+X10&gt;1,X10+X16&gt;1,X16+X22&gt;1,X22+R22&gt;1,R22+L22&gt;1,L22+L16&gt;1,L16+L10&gt;1,L10+R10&gt;1),OR(R9+Y9&gt;1,Y9+Y16&gt;1,Y16+Y23&gt;1,Y23+R23&gt;1,R23+K23&gt;1,K23+K16&gt;1,K16+K9&gt;1,K9+R9&gt;1)),-1,0)</f>
        <v>0</v>
      </c>
      <c r="BO16" s="48">
        <f aca="true" t="shared" si="1" ref="BO16:CB27">IF(OR(OR(S15+T15&gt;1,T15+T16&gt;1,T16+T17&gt;1,T17+S17&gt;1,S17+R17&gt;1,R17+R16&gt;1,R16+R15&gt;1,R15+S15&gt;1),OR(S14+U14&gt;1,U14+U16&gt;1,U16+U18&gt;1,U18+S18&gt;1,S18+Q18&gt;1,Q18+Q16&gt;1,Q16+Q14&gt;1,Q14+S14&gt;1),OR(S13+V13&gt;1,V13+V16&gt;1,V16+V19&gt;1,V19+S19&gt;1,S19+P19&gt;1,P19+P16&gt;1,P16+P13&gt;1,P13+S13&gt;1),OR(S12+W12&gt;1,W12+W16&gt;1,W16+W20&gt;1,W20+S20&gt;1,S20+O20&gt;1,O20+O16&gt;1,O16+O12&gt;1,O12+S12&gt;1),OR(S11+X11&gt;1,X11+X16&gt;1,X16+X21&gt;1,X21+S21&gt;1,S21+N21&gt;1,N21+N16&gt;1,N16+N11&gt;1,N11+S11&gt;1),OR(S10+Y10&gt;1,Y10+Y16&gt;1,Y16+Y22&gt;1,Y22+S22&gt;1,S22+M22&gt;1,M22+M16&gt;1,M16+M10&gt;1,M10+S10&gt;1),OR(S9+Z9&gt;1,Z9+Z16&gt;1,Z16+Z23&gt;1,Z23+S23&gt;1,S23+L23&gt;1,L23+L16&gt;1,L16+L9&gt;1,L9+S9&gt;1)),-1,0)</f>
        <v>0</v>
      </c>
      <c r="BP16" s="48">
        <f t="shared" si="1"/>
        <v>-1</v>
      </c>
      <c r="BQ16" s="48">
        <f t="shared" si="1"/>
        <v>-1</v>
      </c>
      <c r="BR16" s="48">
        <f t="shared" si="1"/>
        <v>0</v>
      </c>
      <c r="BS16" s="48">
        <f t="shared" si="1"/>
        <v>0</v>
      </c>
      <c r="BT16" s="48">
        <f t="shared" si="1"/>
        <v>-1</v>
      </c>
      <c r="BU16" s="48">
        <f t="shared" si="1"/>
        <v>-1</v>
      </c>
      <c r="BV16" s="48">
        <f t="shared" si="1"/>
        <v>0</v>
      </c>
      <c r="BW16" s="48">
        <f t="shared" si="1"/>
        <v>0</v>
      </c>
      <c r="BX16" s="48">
        <f t="shared" si="1"/>
        <v>0</v>
      </c>
      <c r="BY16" s="48">
        <f t="shared" si="1"/>
        <v>-1</v>
      </c>
      <c r="BZ16" s="48">
        <f t="shared" si="1"/>
        <v>0</v>
      </c>
      <c r="CA16" s="48">
        <f t="shared" si="1"/>
        <v>-1</v>
      </c>
      <c r="CB16" s="49">
        <f t="shared" si="1"/>
        <v>0</v>
      </c>
      <c r="CD16" s="48">
        <f>IF(OR(OR(R8+Z8&gt;1,Z8+Z16&gt;1,Z16+Z24&gt;1,Z24+R24&gt;1,R24+J24&gt;1,J24+J16&gt;1,J16+J8&gt;1,J8+R8&gt;1),OR(R7+AA7&gt;1,AA7+AA16&gt;1,AA16+AA25&gt;1,AA25+R25&gt;1,R25+I25&gt;1,I25+I16&gt;1,I16+I7&gt;1,I7+R7&gt;1),OR(R6+AB6&gt;1,AB6+AB16&gt;1,AB16+AB26&gt;1,AB26+R26&gt;1,R26+H26&gt;1,H26+H16&gt;1,H16+H6&gt;1,H6+R6&gt;1),OR(R5+AC5&gt;1,AC5+AC16&gt;1,AC16+AC27&gt;1,AC27+R27&gt;1,R27+G27&gt;1,G27+G16&gt;1,G16+G5&gt;1,G5+R5&gt;1)),-1,0)</f>
        <v>-1</v>
      </c>
      <c r="CE16" s="48">
        <f aca="true" t="shared" si="2" ref="CE16:CR27">IF(OR(OR(S8+AA8&gt;1,AA8+AA16&gt;1,AA16+AA24&gt;1,AA24+S24&gt;1,S24+K24&gt;1,K24+K16&gt;1,K16+K8&gt;1,K8+S8&gt;1),OR(S7+AB7&gt;1,AB7+AB16&gt;1,AB16+AB25&gt;1,AB25+S25&gt;1,S25+J25&gt;1,J25+J16&gt;1,J16+J7&gt;1,J7+S7&gt;1),OR(S6+AC6&gt;1,AC6+AC16&gt;1,AC16+AC26&gt;1,AC26+S26&gt;1,S26+I26&gt;1,I26+I16&gt;1,I16+I6&gt;1,I6+S6&gt;1),OR(S5+AD5&gt;1,AD5+AD16&gt;1,AD16+AD27&gt;1,AD27+S27&gt;1,S27+H27&gt;1,H27+H16&gt;1,H16+H5&gt;1,H5+S5&gt;1)),-1,0)</f>
        <v>-1</v>
      </c>
      <c r="CF16" s="48">
        <f t="shared" si="2"/>
        <v>-1</v>
      </c>
      <c r="CG16" s="48">
        <f t="shared" si="2"/>
        <v>0</v>
      </c>
      <c r="CH16" s="48">
        <f t="shared" si="2"/>
        <v>0</v>
      </c>
      <c r="CI16" s="48">
        <f t="shared" si="2"/>
        <v>0</v>
      </c>
      <c r="CJ16" s="48">
        <f t="shared" si="2"/>
        <v>0</v>
      </c>
      <c r="CK16" s="48">
        <f t="shared" si="2"/>
        <v>0</v>
      </c>
      <c r="CL16" s="48">
        <f t="shared" si="2"/>
        <v>0</v>
      </c>
      <c r="CM16" s="48">
        <f t="shared" si="2"/>
        <v>0</v>
      </c>
      <c r="CN16" s="48">
        <f t="shared" si="2"/>
        <v>0</v>
      </c>
      <c r="CO16" s="48">
        <f t="shared" si="2"/>
        <v>0</v>
      </c>
      <c r="CP16" s="48">
        <f t="shared" si="2"/>
        <v>0</v>
      </c>
      <c r="CQ16" s="48">
        <f t="shared" si="2"/>
        <v>-1</v>
      </c>
      <c r="CR16" s="48">
        <f t="shared" si="2"/>
        <v>-1</v>
      </c>
      <c r="CT16" s="50">
        <f aca="true" t="shared" si="3" ref="CT16:DF27">IF(OR(OR(Q15+R14+P16&gt;1,P14+R12+N16&gt;1,O13+R10+L16&gt;1,N12+R8+J16&gt;1,M11+R6+H16&gt;1,L10+F16&gt;1,K9+D16&gt;1),OR(S15+R14+T16&gt;1,T14+R12+V16&gt;1,U13+R10+X16&gt;1,V12+R8+Z16&gt;1,W11+R6+AB16&gt;1,X10+AD16&gt;1,Y9+AF16&gt;1),OR(S17+T16+R18&gt;1,T18+V16+R20&gt;1,U19+X16+R22&gt;1,V20+Z16+R24&gt;1,W21+AB16+R26&gt;1,X22+AD16&gt;1,Y23+AF16&gt;1),OR(Q17+P16+R18&gt;1,P18+N16+R20&gt;1,O19+L16+R22&gt;1,N20+J16+R24&gt;1,M21+H16+R26&gt;1,L22+F16&gt;1,K23+D16&gt;1)),-1,0)</f>
        <v>-1</v>
      </c>
      <c r="CU16" s="50">
        <f t="shared" si="3"/>
        <v>-1</v>
      </c>
      <c r="CV16" s="50">
        <f t="shared" si="3"/>
        <v>-1</v>
      </c>
      <c r="CW16" s="50">
        <f t="shared" si="3"/>
        <v>-1</v>
      </c>
      <c r="CX16" s="50">
        <f t="shared" si="3"/>
        <v>0</v>
      </c>
      <c r="CY16" s="50">
        <f t="shared" si="3"/>
        <v>0</v>
      </c>
      <c r="CZ16" s="50">
        <f t="shared" si="3"/>
        <v>-1</v>
      </c>
      <c r="DA16" s="50">
        <f t="shared" si="3"/>
        <v>0</v>
      </c>
      <c r="DB16" s="50">
        <f t="shared" si="3"/>
        <v>-1</v>
      </c>
      <c r="DC16" s="50">
        <f t="shared" si="3"/>
        <v>0</v>
      </c>
      <c r="DD16" s="50">
        <f t="shared" si="3"/>
        <v>0</v>
      </c>
      <c r="DE16" s="50">
        <f t="shared" si="3"/>
        <v>-1</v>
      </c>
      <c r="DF16" s="50">
        <f t="shared" si="3"/>
        <v>0</v>
      </c>
      <c r="DG16" s="50">
        <f>IF(OR(OR(AD15+AE14+AC16&gt;1,AC14+AE12+AA16&gt;1,AB13+AE10+Y16&gt;1,AA12+AE8+W16&gt;1,Z11+AE6+U16&gt;1,Y10+S16&gt;1,X9+Q16&gt;1),OR(AF15+AE14+AG16&gt;1,AG14+AE12+AI16&gt;1,AH13+AE10+AK16&gt;1,AI12+AE8+AM16&gt;1,AJ11+AE6+AO16&gt;1,AK10+AQ16&gt;1,AL9+AT16&gt;1),OR(AF17+AG16+AE18&gt;1,AG18+AI16+AE20&gt;1,AH19+AK16+AE22&gt;1,AI20+AM16+AE24&gt;1,AJ21+AO16+AE26&gt;1,AK22+AQ16&gt;1,AL23+AT16&gt;1),OR(AD17+AC16+AE18&gt;1,AC18+AA16+AE20&gt;1,AB19+Y16+AE22&gt;1,AA20+W16+AE24&gt;1,Z21+U16+AE26&gt;1,Y22+S16&gt;1,X23+Q16&gt;1)),-1,0)</f>
        <v>-1</v>
      </c>
      <c r="DH16" s="50">
        <f>IF(OR(OR(AE15+AF14+AD16&gt;1,AD14+AF12+AB16&gt;1,AC13+AF10+Z16&gt;1,AB12+AF8+X16&gt;1,AA11+AF6+V16&gt;1,Z10+T16&gt;1,Y9+R16&gt;1),OR(AG15+AF14+AH16&gt;1,AH14+AF12+AJ16&gt;1,AI13+AF10+AL16&gt;1,AJ12+AF8+AN16&gt;1,AK11+AF6+AP16&gt;1,AL10+AR16&gt;1,AM9+AU16&gt;1),OR(AG17+AH16+AF18&gt;1,AH18+AJ16+AF20&gt;1,AI19+AL16+AF22&gt;1,AJ20+AN16+AF24&gt;1,AK21+AP16+AF26&gt;1,AL22+AR16&gt;1,AM23+AU16&gt;1),OR(AE17+AD16+AF18&gt;1,AD18+AB16+AF20&gt;1,AC19+Z16+AF22&gt;1,AB20+X16+AF24&gt;1,AA21+V16+AF26&gt;1,Z22+T16&gt;1,Y23+R16&gt;1)),-1,0)</f>
        <v>-1</v>
      </c>
      <c r="DJ16" s="50">
        <f>IF(OR(OR(R15+R14&gt;1,R14+R12&gt;1,R13+R10&gt;1,R12+R8&gt;1,R11+R6&gt;1),OR(S15+T14&gt;1,T14+V12&gt;1,U13+X10&gt;1,V12+Z8&gt;1,W11+AB6&gt;1),OR(S16+T16&gt;1,T16+V16&gt;1,U16+X16&gt;1,V16+Z16&gt;1,W16+AB16&gt;1,X16+AD16&gt;1,Y16+AF16&gt;1),OR(S17+T18&gt;1,T18+V20&gt;1,U19+X22&gt;1,V20+Z24&gt;1,W21+AB26&gt;1),OR(R17+R18&gt;1,R18+R20&gt;1,R19+R22&gt;1,R20+R24&gt;1,R21+R26&gt;1),OR(Q17+P18&gt;1,P18+N20&gt;1,O19+L22&gt;1,N20+J24&gt;1,M21+H26&gt;1),OR(Q16+P16&gt;1,P16+N16&gt;1,O16+L16&gt;1,N16+J16&gt;1,M16+H16&gt;1,L16+F16&gt;1,K16+D16&gt;1),OR(Q15+P14&gt;1,P14+N12&gt;1,O13+L10&gt;1,N12+J8&gt;1,M11+H6&gt;1)),-1,0)</f>
        <v>-1</v>
      </c>
      <c r="DK16" s="50">
        <f aca="true" t="shared" si="4" ref="DK16:DX27">IF(OR(OR(S15+S14&gt;1,S14+S12&gt;1,S13+S10&gt;1,S12+S8&gt;1,S11+S6&gt;1),OR(T15+U14&gt;1,U14+W12&gt;1,V13+Y10&gt;1,W12+AA8&gt;1,X11+AC6&gt;1),OR(T16+U16&gt;1,U16+W16&gt;1,V16+Y16&gt;1,W16+AA16&gt;1,X16+AC16&gt;1,Y16+AE16&gt;1,Z16+AG16&gt;1),OR(T17+U18&gt;1,U18+W20&gt;1,V19+Y22&gt;1,W20+AA24&gt;1,X21+AC26&gt;1),OR(S17+S18&gt;1,S18+S20&gt;1,S19+S22&gt;1,S20+S24&gt;1,S21+S26&gt;1),OR(R17+Q18&gt;1,Q18+O20&gt;1,P19+M22&gt;1,O20+K24&gt;1,N21+I26&gt;1),OR(R16+Q16&gt;1,Q16+O16&gt;1,P16+M16&gt;1,O16+K16&gt;1,N16+I16&gt;1,M16+G16&gt;1,L16+E16&gt;1),OR(R15+Q14&gt;1,Q14+O12&gt;1,P13+M10&gt;1,O12+K8&gt;1,N11+I6&gt;1)),-1,0)</f>
        <v>-1</v>
      </c>
      <c r="DL16" s="50">
        <f t="shared" si="4"/>
        <v>-1</v>
      </c>
      <c r="DM16" s="50">
        <f t="shared" si="4"/>
        <v>-1</v>
      </c>
      <c r="DN16" s="50">
        <f t="shared" si="4"/>
        <v>0</v>
      </c>
      <c r="DO16" s="50">
        <f t="shared" si="4"/>
        <v>0</v>
      </c>
      <c r="DP16" s="50">
        <f t="shared" si="4"/>
        <v>-1</v>
      </c>
      <c r="DQ16" s="50">
        <f t="shared" si="4"/>
        <v>-1</v>
      </c>
      <c r="DR16" s="50">
        <f t="shared" si="4"/>
        <v>-1</v>
      </c>
      <c r="DS16" s="50">
        <f t="shared" si="4"/>
        <v>0</v>
      </c>
      <c r="DT16" s="50">
        <f t="shared" si="4"/>
        <v>0</v>
      </c>
      <c r="DU16" s="50">
        <f t="shared" si="4"/>
        <v>-1</v>
      </c>
      <c r="DV16" s="50">
        <f t="shared" si="4"/>
        <v>0</v>
      </c>
      <c r="DW16" s="50">
        <f t="shared" si="4"/>
        <v>-1</v>
      </c>
      <c r="DX16" s="50">
        <f t="shared" si="4"/>
        <v>-1</v>
      </c>
    </row>
    <row r="17" spans="1:128" ht="15.75" customHeight="1" thickBot="1" thickTop="1">
      <c r="A17" s="30">
        <v>2</v>
      </c>
      <c r="B17" s="30"/>
      <c r="C17" s="28"/>
      <c r="D17" s="36"/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41"/>
      <c r="R17" s="51"/>
      <c r="S17" s="52">
        <v>1</v>
      </c>
      <c r="T17" s="52"/>
      <c r="U17" s="52"/>
      <c r="V17" s="52"/>
      <c r="W17" s="52"/>
      <c r="X17" s="52"/>
      <c r="Y17" s="52">
        <v>1</v>
      </c>
      <c r="Z17" s="52"/>
      <c r="AA17" s="52"/>
      <c r="AB17" s="52"/>
      <c r="AC17" s="52"/>
      <c r="AD17" s="52">
        <v>1</v>
      </c>
      <c r="AE17" s="52"/>
      <c r="AF17" s="53">
        <v>1</v>
      </c>
      <c r="AG17" s="45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7"/>
      <c r="AS17" s="37"/>
      <c r="AT17" s="39"/>
      <c r="AV17" s="46" t="str">
        <f aca="true" t="shared" si="5" ref="AV17:AV27">IF(OR(R16+Q17+R18+S17&gt;1,R15+P17+R19+T17&gt;1,R14+O17+R20+U17&gt;1,R13+N17+R21+V17&gt;1,R12+M17+R22+W17&gt;1,R11+L17+R23+X17&gt;1,R10+K17+R24+Y17&gt;1,R9+J17+R25+Z17&gt;1,R8+I17+R26+AA17&gt;1,R7+H17+R27+AB17&gt;1,R6+G17+R28+AC17&gt;1,Q16+S16+S18+Q18&gt;1,P15+T15+T19+P19&gt;1,O14+U14+U20+O20&gt;1,N13+V13+V21+N21&gt;1,M12+W12+W22+M22&gt;1,L11+X11+X23+L23&gt;1,K10+Y10+Y24+K24&gt;1,J9+Z9+Z25+J25&gt;1,I8+AA8+AA26+I26&gt;1,H7+AB7+AB27+H27&gt;1,G6+AC6+AC28+G28&gt;1,BN17,CD17,CT17,DJ17),IF(R17=1,"X","~"),IF(R17=1," ","  "))</f>
        <v>~</v>
      </c>
      <c r="AW17" s="46" t="str">
        <f t="shared" si="0"/>
        <v> </v>
      </c>
      <c r="AX17" s="46" t="str">
        <f t="shared" si="0"/>
        <v>~</v>
      </c>
      <c r="AY17" s="46" t="str">
        <f t="shared" si="0"/>
        <v>~</v>
      </c>
      <c r="AZ17" s="46" t="str">
        <f t="shared" si="0"/>
        <v>~</v>
      </c>
      <c r="BA17" s="46" t="str">
        <f t="shared" si="0"/>
        <v>~</v>
      </c>
      <c r="BB17" s="46" t="str">
        <f t="shared" si="0"/>
        <v>~</v>
      </c>
      <c r="BC17" s="46" t="str">
        <f t="shared" si="0"/>
        <v> </v>
      </c>
      <c r="BD17" s="46" t="str">
        <f t="shared" si="0"/>
        <v>~</v>
      </c>
      <c r="BE17" s="46" t="str">
        <f t="shared" si="0"/>
        <v>~</v>
      </c>
      <c r="BF17" s="46" t="str">
        <f t="shared" si="0"/>
        <v>~</v>
      </c>
      <c r="BG17" s="46" t="str">
        <f t="shared" si="0"/>
        <v>~</v>
      </c>
      <c r="BH17" s="46" t="str">
        <f t="shared" si="0"/>
        <v> </v>
      </c>
      <c r="BI17" s="46" t="str">
        <f t="shared" si="0"/>
        <v>~</v>
      </c>
      <c r="BJ17" s="46" t="str">
        <f t="shared" si="0"/>
        <v> </v>
      </c>
      <c r="BK17" s="47"/>
      <c r="BL17" s="30">
        <v>2</v>
      </c>
      <c r="BN17" s="48">
        <f aca="true" t="shared" si="6" ref="BN17:BN27">IF(OR(OR(R16+S16&gt;1,S16+S17&gt;1,S17+S18&gt;1,S18+R18&gt;1,R18+Q18&gt;1,Q18+Q17&gt;1,Q17+Q16&gt;1,Q16+R16&gt;1),OR(R15+T15&gt;1,T15+T17&gt;1,T17+T19&gt;1,T19+R19&gt;1,R19+P19&gt;1,P19+P17&gt;1,P17+P15&gt;1,P15+R15&gt;1),OR(R14+U14&gt;1,U14+U17&gt;1,U17+U20&gt;1,U20+R20&gt;1,R20+O20&gt;1,O20+O17&gt;1,O17+O14&gt;1,O14+R14&gt;1),OR(R13+V13&gt;1,V13+V17&gt;1,V17+V21&gt;1,V21+R21&gt;1,R21+N21&gt;1,N21+N17&gt;1,N17+N13&gt;1,N13+R13&gt;1),OR(R12+W12&gt;1,W12+W17&gt;1,W17+W22&gt;1,W22+R22&gt;1,R22+M22&gt;1,M22+M17&gt;1,M17+M12&gt;1,M12+R12&gt;1),OR(R11+X11&gt;1,X11+X17&gt;1,X17+X23&gt;1,X23+R23&gt;1,R23+L23&gt;1,L23+L17&gt;1,L17+L11&gt;1,L11+R11&gt;1),OR(R10+Y10&gt;1,Y10+Y17&gt;1,Y17+Y24&gt;1,Y24+R24&gt;1,R24+K24&gt;1,K24+K17&gt;1,K17+K10&gt;1,K10+R10&gt;1)),-1,0)</f>
        <v>-1</v>
      </c>
      <c r="BO17" s="48">
        <f t="shared" si="1"/>
        <v>0</v>
      </c>
      <c r="BP17" s="48">
        <f t="shared" si="1"/>
        <v>-1</v>
      </c>
      <c r="BQ17" s="48">
        <f t="shared" si="1"/>
        <v>0</v>
      </c>
      <c r="BR17" s="48">
        <f t="shared" si="1"/>
        <v>-1</v>
      </c>
      <c r="BS17" s="48">
        <f t="shared" si="1"/>
        <v>-1</v>
      </c>
      <c r="BT17" s="48">
        <f t="shared" si="1"/>
        <v>0</v>
      </c>
      <c r="BU17" s="48">
        <f t="shared" si="1"/>
        <v>0</v>
      </c>
      <c r="BV17" s="48">
        <f t="shared" si="1"/>
        <v>-1</v>
      </c>
      <c r="BW17" s="48">
        <f t="shared" si="1"/>
        <v>-1</v>
      </c>
      <c r="BX17" s="48">
        <f t="shared" si="1"/>
        <v>-1</v>
      </c>
      <c r="BY17" s="48">
        <f t="shared" si="1"/>
        <v>-1</v>
      </c>
      <c r="BZ17" s="48">
        <f t="shared" si="1"/>
        <v>0</v>
      </c>
      <c r="CA17" s="48">
        <f t="shared" si="1"/>
        <v>-1</v>
      </c>
      <c r="CB17" s="49">
        <f t="shared" si="1"/>
        <v>0</v>
      </c>
      <c r="CD17" s="48">
        <f aca="true" t="shared" si="7" ref="CD17:CD27">IF(OR(OR(R9+Z9&gt;1,Z9+Z17&gt;1,Z17+Z25&gt;1,Z25+R25&gt;1,R25+J25&gt;1,J25+J17&gt;1,J17+J9&gt;1,J9+R9&gt;1),OR(R8+AA8&gt;1,AA8+AA17&gt;1,AA17+AA26&gt;1,AA26+R26&gt;1,R26+I26&gt;1,I26+I17&gt;1,I17+I8&gt;1,I8+R8&gt;1),OR(R7+AB7&gt;1,AB7+AB17&gt;1,AB17+AB27&gt;1,AB27+R27&gt;1,R27+H27&gt;1,H27+H17&gt;1,H17+H7&gt;1,H7+R7&gt;1),OR(R6+AC6&gt;1,AC6+AC17&gt;1,AC17+AC28&gt;1,AC28+R28&gt;1,R28+G28&gt;1,G28+G17&gt;1,G17+G6&gt;1,G6+R6&gt;1)),-1,0)</f>
        <v>0</v>
      </c>
      <c r="CE17" s="48">
        <f t="shared" si="2"/>
        <v>0</v>
      </c>
      <c r="CF17" s="48">
        <f t="shared" si="2"/>
        <v>-1</v>
      </c>
      <c r="CG17" s="48">
        <f t="shared" si="2"/>
        <v>-1</v>
      </c>
      <c r="CH17" s="48">
        <f t="shared" si="2"/>
        <v>0</v>
      </c>
      <c r="CI17" s="48">
        <f t="shared" si="2"/>
        <v>-1</v>
      </c>
      <c r="CJ17" s="48">
        <f t="shared" si="2"/>
        <v>0</v>
      </c>
      <c r="CK17" s="48">
        <f t="shared" si="2"/>
        <v>0</v>
      </c>
      <c r="CL17" s="48">
        <f t="shared" si="2"/>
        <v>0</v>
      </c>
      <c r="CM17" s="48">
        <f t="shared" si="2"/>
        <v>0</v>
      </c>
      <c r="CN17" s="48">
        <f t="shared" si="2"/>
        <v>-1</v>
      </c>
      <c r="CO17" s="48">
        <f t="shared" si="2"/>
        <v>0</v>
      </c>
      <c r="CP17" s="48">
        <f t="shared" si="2"/>
        <v>0</v>
      </c>
      <c r="CQ17" s="48">
        <f t="shared" si="2"/>
        <v>0</v>
      </c>
      <c r="CR17" s="48">
        <f t="shared" si="2"/>
        <v>0</v>
      </c>
      <c r="CT17" s="50">
        <f t="shared" si="3"/>
        <v>0</v>
      </c>
      <c r="CU17" s="50">
        <f t="shared" si="3"/>
        <v>0</v>
      </c>
      <c r="CV17" s="50">
        <f t="shared" si="3"/>
        <v>0</v>
      </c>
      <c r="CW17" s="50">
        <f t="shared" si="3"/>
        <v>-1</v>
      </c>
      <c r="CX17" s="50">
        <f t="shared" si="3"/>
        <v>-1</v>
      </c>
      <c r="CY17" s="50">
        <f t="shared" si="3"/>
        <v>0</v>
      </c>
      <c r="CZ17" s="50">
        <f t="shared" si="3"/>
        <v>0</v>
      </c>
      <c r="DA17" s="50">
        <f t="shared" si="3"/>
        <v>0</v>
      </c>
      <c r="DB17" s="50">
        <f t="shared" si="3"/>
        <v>-1</v>
      </c>
      <c r="DC17" s="50">
        <f t="shared" si="3"/>
        <v>-1</v>
      </c>
      <c r="DD17" s="50">
        <f t="shared" si="3"/>
        <v>0</v>
      </c>
      <c r="DE17" s="50">
        <f t="shared" si="3"/>
        <v>-1</v>
      </c>
      <c r="DF17" s="50">
        <f t="shared" si="3"/>
        <v>0</v>
      </c>
      <c r="DG17" s="50">
        <f aca="true" t="shared" si="8" ref="DG17:DH27">IF(OR(OR(AD16+AE15+AC17&gt;1,AC15+AE13+AA17&gt;1,AB14+AE11+Y17&gt;1,AA13+AE9+W17&gt;1,Z12+AE7+U17&gt;1,Y11+S17&gt;1,X10+Q17&gt;1),OR(AF16+AE15+AG17&gt;1,AG15+AE13+AI17&gt;1,AH14+AE11+AK17&gt;1,AI13+AE9+AM17&gt;1,AJ12+AE7+AO17&gt;1,AK11+AQ17&gt;1,AL10+AT17&gt;1),OR(AF18+AG17+AE19&gt;1,AG19+AI17+AE21&gt;1,AH20+AK17+AE23&gt;1,AI21+AM17+AE25&gt;1,AJ22+AO17+AE27&gt;1,AK23+AQ17&gt;1,AL24+AT17&gt;1),OR(AD18+AC17+AE19&gt;1,AC19+AA17+AE21&gt;1,AB20+Y17+AE23&gt;1,AA21+W17+AE25&gt;1,Z22+U17+AE27&gt;1,Y23+S17&gt;1,X24+Q17&gt;1)),-1,0)</f>
        <v>-1</v>
      </c>
      <c r="DH17" s="50">
        <f t="shared" si="8"/>
        <v>0</v>
      </c>
      <c r="DJ17" s="50">
        <f aca="true" t="shared" si="9" ref="DJ17:DJ27">IF(OR(OR(R16+R15&gt;1,R15+R13&gt;1,R14+R11&gt;1,R13+R9&gt;1,R12+R7&gt;1),OR(S16+T15&gt;1,T15+V13&gt;1,U14+X11&gt;1,V13+Z9&gt;1,W12+AB7&gt;1),OR(S17+T17&gt;1,T17+V17&gt;1,U17+X17&gt;1,V17+Z17&gt;1,W17+AB17&gt;1,X17+AD17&gt;1,Y17+AF17&gt;1),OR(S18+T19&gt;1,T19+V21&gt;1,U20+X23&gt;1,V21+Z25&gt;1,W22+AB27&gt;1),OR(R18+R19&gt;1,R19+R21&gt;1,R20+R23&gt;1,R21+R25&gt;1,R22+R27&gt;1),OR(Q18+P19&gt;1,P19+N21&gt;1,O20+L23&gt;1,N21+J25&gt;1,M22+H27&gt;1),OR(Q17+P17&gt;1,P17+N17&gt;1,O17+L17&gt;1,N17+J17&gt;1,M17+H17&gt;1,L17+F17&gt;1,K17+D17&gt;1),OR(Q16+P15&gt;1,P15+N13&gt;1,O14+L11&gt;1,N13+J9&gt;1,M12+H7&gt;1)),-1,0)</f>
        <v>-1</v>
      </c>
      <c r="DK17" s="50">
        <f t="shared" si="4"/>
        <v>0</v>
      </c>
      <c r="DL17" s="50">
        <f t="shared" si="4"/>
        <v>-1</v>
      </c>
      <c r="DM17" s="50">
        <f t="shared" si="4"/>
        <v>0</v>
      </c>
      <c r="DN17" s="50">
        <f t="shared" si="4"/>
        <v>0</v>
      </c>
      <c r="DO17" s="50">
        <f t="shared" si="4"/>
        <v>0</v>
      </c>
      <c r="DP17" s="50">
        <f t="shared" si="4"/>
        <v>0</v>
      </c>
      <c r="DQ17" s="50">
        <f t="shared" si="4"/>
        <v>0</v>
      </c>
      <c r="DR17" s="50">
        <f t="shared" si="4"/>
        <v>0</v>
      </c>
      <c r="DS17" s="50">
        <f t="shared" si="4"/>
        <v>0</v>
      </c>
      <c r="DT17" s="50">
        <f t="shared" si="4"/>
        <v>-1</v>
      </c>
      <c r="DU17" s="50">
        <f t="shared" si="4"/>
        <v>-1</v>
      </c>
      <c r="DV17" s="50">
        <f t="shared" si="4"/>
        <v>0</v>
      </c>
      <c r="DW17" s="50">
        <f t="shared" si="4"/>
        <v>-1</v>
      </c>
      <c r="DX17" s="50">
        <f t="shared" si="4"/>
        <v>0</v>
      </c>
    </row>
    <row r="18" spans="1:128" ht="15.75" customHeight="1" thickBot="1" thickTop="1">
      <c r="A18" s="30">
        <v>3</v>
      </c>
      <c r="B18" s="30"/>
      <c r="C18" s="28"/>
      <c r="D18" s="36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41"/>
      <c r="R18" s="51"/>
      <c r="S18" s="52"/>
      <c r="T18" s="52"/>
      <c r="U18" s="52"/>
      <c r="V18" s="52">
        <v>1</v>
      </c>
      <c r="W18" s="52">
        <v>1</v>
      </c>
      <c r="X18" s="52"/>
      <c r="Y18" s="52"/>
      <c r="Z18" s="52">
        <v>1</v>
      </c>
      <c r="AA18" s="52">
        <v>1</v>
      </c>
      <c r="AB18" s="52"/>
      <c r="AC18" s="52"/>
      <c r="AD18" s="52"/>
      <c r="AE18" s="52"/>
      <c r="AF18" s="53"/>
      <c r="AG18" s="45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7"/>
      <c r="AS18" s="37"/>
      <c r="AT18" s="39"/>
      <c r="AV18" s="46" t="str">
        <f t="shared" si="5"/>
        <v>~</v>
      </c>
      <c r="AW18" s="46" t="str">
        <f t="shared" si="0"/>
        <v>~</v>
      </c>
      <c r="AX18" s="46" t="str">
        <f t="shared" si="0"/>
        <v>~</v>
      </c>
      <c r="AY18" s="46" t="str">
        <f t="shared" si="0"/>
        <v>~</v>
      </c>
      <c r="AZ18" s="46" t="str">
        <f t="shared" si="0"/>
        <v> </v>
      </c>
      <c r="BA18" s="46" t="str">
        <f t="shared" si="0"/>
        <v> </v>
      </c>
      <c r="BB18" s="46" t="str">
        <f t="shared" si="0"/>
        <v>~</v>
      </c>
      <c r="BC18" s="46" t="str">
        <f t="shared" si="0"/>
        <v>~</v>
      </c>
      <c r="BD18" s="46" t="str">
        <f t="shared" si="0"/>
        <v> </v>
      </c>
      <c r="BE18" s="46" t="str">
        <f t="shared" si="0"/>
        <v> </v>
      </c>
      <c r="BF18" s="46" t="str">
        <f t="shared" si="0"/>
        <v>~</v>
      </c>
      <c r="BG18" s="46" t="str">
        <f t="shared" si="0"/>
        <v>~</v>
      </c>
      <c r="BH18" s="46" t="str">
        <f t="shared" si="0"/>
        <v>~</v>
      </c>
      <c r="BI18" s="46" t="str">
        <f t="shared" si="0"/>
        <v>~</v>
      </c>
      <c r="BJ18" s="46" t="str">
        <f t="shared" si="0"/>
        <v>~</v>
      </c>
      <c r="BK18" s="47"/>
      <c r="BL18" s="30">
        <v>3</v>
      </c>
      <c r="BN18" s="48">
        <f t="shared" si="6"/>
        <v>-1</v>
      </c>
      <c r="BO18" s="48">
        <f t="shared" si="1"/>
        <v>-1</v>
      </c>
      <c r="BP18" s="48">
        <f t="shared" si="1"/>
        <v>-1</v>
      </c>
      <c r="BQ18" s="48">
        <f t="shared" si="1"/>
        <v>-1</v>
      </c>
      <c r="BR18" s="48">
        <f t="shared" si="1"/>
        <v>0</v>
      </c>
      <c r="BS18" s="48">
        <f t="shared" si="1"/>
        <v>0</v>
      </c>
      <c r="BT18" s="48">
        <f t="shared" si="1"/>
        <v>-1</v>
      </c>
      <c r="BU18" s="48">
        <f t="shared" si="1"/>
        <v>-1</v>
      </c>
      <c r="BV18" s="48">
        <f t="shared" si="1"/>
        <v>0</v>
      </c>
      <c r="BW18" s="48">
        <f t="shared" si="1"/>
        <v>0</v>
      </c>
      <c r="BX18" s="48">
        <f t="shared" si="1"/>
        <v>-1</v>
      </c>
      <c r="BY18" s="48">
        <f t="shared" si="1"/>
        <v>-1</v>
      </c>
      <c r="BZ18" s="48">
        <f t="shared" si="1"/>
        <v>-1</v>
      </c>
      <c r="CA18" s="48">
        <f t="shared" si="1"/>
        <v>-1</v>
      </c>
      <c r="CB18" s="49">
        <f t="shared" si="1"/>
        <v>0</v>
      </c>
      <c r="CD18" s="48">
        <f t="shared" si="7"/>
        <v>-1</v>
      </c>
      <c r="CE18" s="48">
        <f t="shared" si="2"/>
        <v>0</v>
      </c>
      <c r="CF18" s="48">
        <f t="shared" si="2"/>
        <v>0</v>
      </c>
      <c r="CG18" s="48">
        <f t="shared" si="2"/>
        <v>0</v>
      </c>
      <c r="CH18" s="48">
        <f t="shared" si="2"/>
        <v>0</v>
      </c>
      <c r="CI18" s="48">
        <f t="shared" si="2"/>
        <v>0</v>
      </c>
      <c r="CJ18" s="48">
        <f t="shared" si="2"/>
        <v>0</v>
      </c>
      <c r="CK18" s="48">
        <f t="shared" si="2"/>
        <v>0</v>
      </c>
      <c r="CL18" s="48">
        <f t="shared" si="2"/>
        <v>0</v>
      </c>
      <c r="CM18" s="48">
        <f t="shared" si="2"/>
        <v>0</v>
      </c>
      <c r="CN18" s="48">
        <f t="shared" si="2"/>
        <v>0</v>
      </c>
      <c r="CO18" s="48">
        <f t="shared" si="2"/>
        <v>0</v>
      </c>
      <c r="CP18" s="48">
        <f t="shared" si="2"/>
        <v>0</v>
      </c>
      <c r="CQ18" s="48">
        <f t="shared" si="2"/>
        <v>-1</v>
      </c>
      <c r="CR18" s="48">
        <f t="shared" si="2"/>
        <v>-1</v>
      </c>
      <c r="CT18" s="50">
        <f t="shared" si="3"/>
        <v>-1</v>
      </c>
      <c r="CU18" s="50">
        <f t="shared" si="3"/>
        <v>-1</v>
      </c>
      <c r="CV18" s="50">
        <f t="shared" si="3"/>
        <v>-1</v>
      </c>
      <c r="CW18" s="50">
        <f t="shared" si="3"/>
        <v>-1</v>
      </c>
      <c r="CX18" s="50">
        <f t="shared" si="3"/>
        <v>0</v>
      </c>
      <c r="CY18" s="50">
        <f t="shared" si="3"/>
        <v>0</v>
      </c>
      <c r="CZ18" s="50">
        <f t="shared" si="3"/>
        <v>-1</v>
      </c>
      <c r="DA18" s="50">
        <f t="shared" si="3"/>
        <v>-1</v>
      </c>
      <c r="DB18" s="50">
        <f t="shared" si="3"/>
        <v>0</v>
      </c>
      <c r="DC18" s="50">
        <f t="shared" si="3"/>
        <v>0</v>
      </c>
      <c r="DD18" s="50">
        <f t="shared" si="3"/>
        <v>-1</v>
      </c>
      <c r="DE18" s="50">
        <f t="shared" si="3"/>
        <v>-1</v>
      </c>
      <c r="DF18" s="50">
        <f t="shared" si="3"/>
        <v>-1</v>
      </c>
      <c r="DG18" s="50">
        <f t="shared" si="8"/>
        <v>-1</v>
      </c>
      <c r="DH18" s="50">
        <f t="shared" si="8"/>
        <v>0</v>
      </c>
      <c r="DJ18" s="50">
        <f t="shared" si="9"/>
        <v>-1</v>
      </c>
      <c r="DK18" s="50">
        <f t="shared" si="4"/>
        <v>-1</v>
      </c>
      <c r="DL18" s="50">
        <f t="shared" si="4"/>
        <v>-1</v>
      </c>
      <c r="DM18" s="50">
        <f t="shared" si="4"/>
        <v>-1</v>
      </c>
      <c r="DN18" s="50">
        <f t="shared" si="4"/>
        <v>0</v>
      </c>
      <c r="DO18" s="50">
        <f t="shared" si="4"/>
        <v>0</v>
      </c>
      <c r="DP18" s="50">
        <f t="shared" si="4"/>
        <v>-1</v>
      </c>
      <c r="DQ18" s="50">
        <f t="shared" si="4"/>
        <v>-1</v>
      </c>
      <c r="DR18" s="50">
        <f t="shared" si="4"/>
        <v>0</v>
      </c>
      <c r="DS18" s="50">
        <f t="shared" si="4"/>
        <v>0</v>
      </c>
      <c r="DT18" s="50">
        <f t="shared" si="4"/>
        <v>-1</v>
      </c>
      <c r="DU18" s="50">
        <f t="shared" si="4"/>
        <v>-1</v>
      </c>
      <c r="DV18" s="50">
        <f t="shared" si="4"/>
        <v>-1</v>
      </c>
      <c r="DW18" s="50">
        <f t="shared" si="4"/>
        <v>-1</v>
      </c>
      <c r="DX18" s="50">
        <f t="shared" si="4"/>
        <v>-1</v>
      </c>
    </row>
    <row r="19" spans="1:128" ht="15.75" customHeight="1" thickBot="1" thickTop="1">
      <c r="A19" s="30">
        <v>4</v>
      </c>
      <c r="B19" s="30"/>
      <c r="C19" s="28"/>
      <c r="D19" s="36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41"/>
      <c r="R19" s="51">
        <v>1</v>
      </c>
      <c r="S19" s="52"/>
      <c r="T19" s="52">
        <v>1</v>
      </c>
      <c r="U19" s="52"/>
      <c r="V19" s="52"/>
      <c r="W19" s="52"/>
      <c r="X19" s="52"/>
      <c r="Y19" s="52"/>
      <c r="Z19" s="52"/>
      <c r="AA19" s="52"/>
      <c r="AB19" s="52"/>
      <c r="AC19" s="52">
        <v>1</v>
      </c>
      <c r="AD19" s="52"/>
      <c r="AE19" s="52">
        <v>1</v>
      </c>
      <c r="AF19" s="53"/>
      <c r="AG19" s="45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7"/>
      <c r="AS19" s="37"/>
      <c r="AT19" s="39"/>
      <c r="AV19" s="46" t="str">
        <f t="shared" si="5"/>
        <v> </v>
      </c>
      <c r="AW19" s="46" t="str">
        <f t="shared" si="0"/>
        <v>~</v>
      </c>
      <c r="AX19" s="46" t="str">
        <f t="shared" si="0"/>
        <v> </v>
      </c>
      <c r="AY19" s="46" t="str">
        <f t="shared" si="0"/>
        <v>~</v>
      </c>
      <c r="AZ19" s="46" t="str">
        <f t="shared" si="0"/>
        <v>~</v>
      </c>
      <c r="BA19" s="46" t="str">
        <f t="shared" si="0"/>
        <v>~</v>
      </c>
      <c r="BB19" s="46" t="str">
        <f t="shared" si="0"/>
        <v>~</v>
      </c>
      <c r="BC19" s="46" t="str">
        <f t="shared" si="0"/>
        <v>~</v>
      </c>
      <c r="BD19" s="46" t="str">
        <f t="shared" si="0"/>
        <v>~</v>
      </c>
      <c r="BE19" s="46" t="str">
        <f t="shared" si="0"/>
        <v>~</v>
      </c>
      <c r="BF19" s="46" t="str">
        <f t="shared" si="0"/>
        <v>~</v>
      </c>
      <c r="BG19" s="46" t="str">
        <f t="shared" si="0"/>
        <v> </v>
      </c>
      <c r="BH19" s="46" t="str">
        <f t="shared" si="0"/>
        <v>~</v>
      </c>
      <c r="BI19" s="46" t="str">
        <f t="shared" si="0"/>
        <v> </v>
      </c>
      <c r="BJ19" s="46" t="str">
        <f t="shared" si="0"/>
        <v>~</v>
      </c>
      <c r="BK19" s="47"/>
      <c r="BL19" s="30">
        <v>4</v>
      </c>
      <c r="BN19" s="48">
        <f t="shared" si="6"/>
        <v>0</v>
      </c>
      <c r="BO19" s="48">
        <f t="shared" si="1"/>
        <v>-1</v>
      </c>
      <c r="BP19" s="48">
        <f t="shared" si="1"/>
        <v>0</v>
      </c>
      <c r="BQ19" s="48">
        <f t="shared" si="1"/>
        <v>-1</v>
      </c>
      <c r="BR19" s="48">
        <f t="shared" si="1"/>
        <v>-1</v>
      </c>
      <c r="BS19" s="48">
        <f t="shared" si="1"/>
        <v>-1</v>
      </c>
      <c r="BT19" s="48">
        <f t="shared" si="1"/>
        <v>-1</v>
      </c>
      <c r="BU19" s="48">
        <f t="shared" si="1"/>
        <v>-1</v>
      </c>
      <c r="BV19" s="48">
        <f t="shared" si="1"/>
        <v>-1</v>
      </c>
      <c r="BW19" s="48">
        <f t="shared" si="1"/>
        <v>-1</v>
      </c>
      <c r="BX19" s="48">
        <f t="shared" si="1"/>
        <v>-1</v>
      </c>
      <c r="BY19" s="48">
        <f t="shared" si="1"/>
        <v>0</v>
      </c>
      <c r="BZ19" s="48">
        <f t="shared" si="1"/>
        <v>-1</v>
      </c>
      <c r="CA19" s="48">
        <f t="shared" si="1"/>
        <v>0</v>
      </c>
      <c r="CB19" s="49">
        <f t="shared" si="1"/>
        <v>-1</v>
      </c>
      <c r="CD19" s="48">
        <f t="shared" si="7"/>
        <v>0</v>
      </c>
      <c r="CE19" s="48">
        <f t="shared" si="2"/>
        <v>0</v>
      </c>
      <c r="CF19" s="48">
        <f t="shared" si="2"/>
        <v>0</v>
      </c>
      <c r="CG19" s="48">
        <f t="shared" si="2"/>
        <v>0</v>
      </c>
      <c r="CH19" s="48">
        <f t="shared" si="2"/>
        <v>-1</v>
      </c>
      <c r="CI19" s="48">
        <f t="shared" si="2"/>
        <v>0</v>
      </c>
      <c r="CJ19" s="48">
        <f t="shared" si="2"/>
        <v>0</v>
      </c>
      <c r="CK19" s="48">
        <f t="shared" si="2"/>
        <v>0</v>
      </c>
      <c r="CL19" s="48">
        <f t="shared" si="2"/>
        <v>0</v>
      </c>
      <c r="CM19" s="48">
        <f t="shared" si="2"/>
        <v>0</v>
      </c>
      <c r="CN19" s="48">
        <f t="shared" si="2"/>
        <v>0</v>
      </c>
      <c r="CO19" s="48">
        <f t="shared" si="2"/>
        <v>0</v>
      </c>
      <c r="CP19" s="48">
        <f t="shared" si="2"/>
        <v>-1</v>
      </c>
      <c r="CQ19" s="48">
        <f t="shared" si="2"/>
        <v>0</v>
      </c>
      <c r="CR19" s="48">
        <f t="shared" si="2"/>
        <v>0</v>
      </c>
      <c r="CT19" s="50">
        <f t="shared" si="3"/>
        <v>0</v>
      </c>
      <c r="CU19" s="50">
        <f t="shared" si="3"/>
        <v>0</v>
      </c>
      <c r="CV19" s="50">
        <f t="shared" si="3"/>
        <v>0</v>
      </c>
      <c r="CW19" s="50">
        <f t="shared" si="3"/>
        <v>-1</v>
      </c>
      <c r="CX19" s="50">
        <f t="shared" si="3"/>
        <v>-1</v>
      </c>
      <c r="CY19" s="50">
        <f t="shared" si="3"/>
        <v>-1</v>
      </c>
      <c r="CZ19" s="50">
        <f t="shared" si="3"/>
        <v>-1</v>
      </c>
      <c r="DA19" s="50">
        <f t="shared" si="3"/>
        <v>-1</v>
      </c>
      <c r="DB19" s="50">
        <f t="shared" si="3"/>
        <v>-1</v>
      </c>
      <c r="DC19" s="50">
        <f t="shared" si="3"/>
        <v>-1</v>
      </c>
      <c r="DD19" s="50">
        <f t="shared" si="3"/>
        <v>-1</v>
      </c>
      <c r="DE19" s="50">
        <f t="shared" si="3"/>
        <v>0</v>
      </c>
      <c r="DF19" s="50">
        <f t="shared" si="3"/>
        <v>0</v>
      </c>
      <c r="DG19" s="50">
        <f t="shared" si="8"/>
        <v>0</v>
      </c>
      <c r="DH19" s="50">
        <f t="shared" si="8"/>
        <v>-1</v>
      </c>
      <c r="DJ19" s="50">
        <f t="shared" si="9"/>
        <v>0</v>
      </c>
      <c r="DK19" s="50">
        <f t="shared" si="4"/>
        <v>-1</v>
      </c>
      <c r="DL19" s="50">
        <f t="shared" si="4"/>
        <v>0</v>
      </c>
      <c r="DM19" s="50">
        <f t="shared" si="4"/>
        <v>-1</v>
      </c>
      <c r="DN19" s="50">
        <f t="shared" si="4"/>
        <v>-1</v>
      </c>
      <c r="DO19" s="50">
        <f t="shared" si="4"/>
        <v>0</v>
      </c>
      <c r="DP19" s="50">
        <f t="shared" si="4"/>
        <v>0</v>
      </c>
      <c r="DQ19" s="50">
        <f t="shared" si="4"/>
        <v>0</v>
      </c>
      <c r="DR19" s="50">
        <f t="shared" si="4"/>
        <v>0</v>
      </c>
      <c r="DS19" s="50">
        <f t="shared" si="4"/>
        <v>-1</v>
      </c>
      <c r="DT19" s="50">
        <f t="shared" si="4"/>
        <v>0</v>
      </c>
      <c r="DU19" s="50">
        <f t="shared" si="4"/>
        <v>0</v>
      </c>
      <c r="DV19" s="50">
        <f t="shared" si="4"/>
        <v>0</v>
      </c>
      <c r="DW19" s="50">
        <f t="shared" si="4"/>
        <v>0</v>
      </c>
      <c r="DX19" s="50">
        <f t="shared" si="4"/>
        <v>0</v>
      </c>
    </row>
    <row r="20" spans="1:128" ht="15.75" customHeight="1" thickBot="1" thickTop="1">
      <c r="A20" s="30">
        <v>5</v>
      </c>
      <c r="B20" s="30"/>
      <c r="C20" s="28"/>
      <c r="D20" s="36"/>
      <c r="E20" s="37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41"/>
      <c r="R20" s="51">
        <v>1</v>
      </c>
      <c r="S20" s="52"/>
      <c r="T20" s="52">
        <v>1</v>
      </c>
      <c r="U20" s="52"/>
      <c r="V20" s="52"/>
      <c r="W20" s="52"/>
      <c r="X20" s="52"/>
      <c r="Y20" s="52"/>
      <c r="Z20" s="52"/>
      <c r="AA20" s="52"/>
      <c r="AB20" s="52"/>
      <c r="AC20" s="52">
        <v>1</v>
      </c>
      <c r="AD20" s="52"/>
      <c r="AE20" s="52">
        <v>1</v>
      </c>
      <c r="AF20" s="53"/>
      <c r="AG20" s="45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7"/>
      <c r="AS20" s="37"/>
      <c r="AT20" s="39"/>
      <c r="AV20" s="46" t="str">
        <f t="shared" si="5"/>
        <v> </v>
      </c>
      <c r="AW20" s="46" t="str">
        <f t="shared" si="0"/>
        <v>~</v>
      </c>
      <c r="AX20" s="46" t="str">
        <f t="shared" si="0"/>
        <v> </v>
      </c>
      <c r="AY20" s="46" t="str">
        <f t="shared" si="0"/>
        <v>~</v>
      </c>
      <c r="AZ20" s="46" t="str">
        <f t="shared" si="0"/>
        <v>~</v>
      </c>
      <c r="BA20" s="46" t="str">
        <f t="shared" si="0"/>
        <v>~</v>
      </c>
      <c r="BB20" s="46" t="str">
        <f t="shared" si="0"/>
        <v>~</v>
      </c>
      <c r="BC20" s="46" t="str">
        <f t="shared" si="0"/>
        <v>~</v>
      </c>
      <c r="BD20" s="46" t="str">
        <f t="shared" si="0"/>
        <v>~</v>
      </c>
      <c r="BE20" s="46" t="str">
        <f t="shared" si="0"/>
        <v>~</v>
      </c>
      <c r="BF20" s="46" t="str">
        <f t="shared" si="0"/>
        <v>~</v>
      </c>
      <c r="BG20" s="46" t="str">
        <f t="shared" si="0"/>
        <v> </v>
      </c>
      <c r="BH20" s="46" t="str">
        <f t="shared" si="0"/>
        <v>~</v>
      </c>
      <c r="BI20" s="46" t="str">
        <f t="shared" si="0"/>
        <v> </v>
      </c>
      <c r="BJ20" s="46" t="str">
        <f t="shared" si="0"/>
        <v>~</v>
      </c>
      <c r="BK20" s="47"/>
      <c r="BL20" s="30">
        <v>5</v>
      </c>
      <c r="BN20" s="48">
        <f t="shared" si="6"/>
        <v>0</v>
      </c>
      <c r="BO20" s="48">
        <f t="shared" si="1"/>
        <v>-1</v>
      </c>
      <c r="BP20" s="48">
        <f t="shared" si="1"/>
        <v>0</v>
      </c>
      <c r="BQ20" s="48">
        <f t="shared" si="1"/>
        <v>-1</v>
      </c>
      <c r="BR20" s="48">
        <f t="shared" si="1"/>
        <v>-1</v>
      </c>
      <c r="BS20" s="48">
        <f t="shared" si="1"/>
        <v>-1</v>
      </c>
      <c r="BT20" s="48">
        <f t="shared" si="1"/>
        <v>-1</v>
      </c>
      <c r="BU20" s="48">
        <f t="shared" si="1"/>
        <v>-1</v>
      </c>
      <c r="BV20" s="48">
        <f t="shared" si="1"/>
        <v>-1</v>
      </c>
      <c r="BW20" s="48">
        <f t="shared" si="1"/>
        <v>-1</v>
      </c>
      <c r="BX20" s="48">
        <f t="shared" si="1"/>
        <v>-1</v>
      </c>
      <c r="BY20" s="48">
        <f t="shared" si="1"/>
        <v>0</v>
      </c>
      <c r="BZ20" s="48">
        <f t="shared" si="1"/>
        <v>-1</v>
      </c>
      <c r="CA20" s="48">
        <f t="shared" si="1"/>
        <v>0</v>
      </c>
      <c r="CB20" s="49">
        <f t="shared" si="1"/>
        <v>-1</v>
      </c>
      <c r="CD20" s="48">
        <f t="shared" si="7"/>
        <v>0</v>
      </c>
      <c r="CE20" s="48">
        <f t="shared" si="2"/>
        <v>0</v>
      </c>
      <c r="CF20" s="48">
        <f t="shared" si="2"/>
        <v>0</v>
      </c>
      <c r="CG20" s="48">
        <f t="shared" si="2"/>
        <v>0</v>
      </c>
      <c r="CH20" s="48">
        <f t="shared" si="2"/>
        <v>0</v>
      </c>
      <c r="CI20" s="48">
        <f t="shared" si="2"/>
        <v>0</v>
      </c>
      <c r="CJ20" s="48">
        <f t="shared" si="2"/>
        <v>0</v>
      </c>
      <c r="CK20" s="48">
        <f t="shared" si="2"/>
        <v>0</v>
      </c>
      <c r="CL20" s="48">
        <f t="shared" si="2"/>
        <v>0</v>
      </c>
      <c r="CM20" s="48">
        <f t="shared" si="2"/>
        <v>0</v>
      </c>
      <c r="CN20" s="48">
        <f t="shared" si="2"/>
        <v>0</v>
      </c>
      <c r="CO20" s="48">
        <f t="shared" si="2"/>
        <v>0</v>
      </c>
      <c r="CP20" s="48">
        <f t="shared" si="2"/>
        <v>0</v>
      </c>
      <c r="CQ20" s="48">
        <f t="shared" si="2"/>
        <v>0</v>
      </c>
      <c r="CR20" s="48">
        <f t="shared" si="2"/>
        <v>0</v>
      </c>
      <c r="CT20" s="50">
        <f t="shared" si="3"/>
        <v>0</v>
      </c>
      <c r="CU20" s="50">
        <f t="shared" si="3"/>
        <v>-1</v>
      </c>
      <c r="CV20" s="50">
        <f t="shared" si="3"/>
        <v>0</v>
      </c>
      <c r="CW20" s="50">
        <f t="shared" si="3"/>
        <v>-1</v>
      </c>
      <c r="CX20" s="50">
        <f t="shared" si="3"/>
        <v>-1</v>
      </c>
      <c r="CY20" s="50">
        <f t="shared" si="3"/>
        <v>-1</v>
      </c>
      <c r="CZ20" s="50">
        <f t="shared" si="3"/>
        <v>-1</v>
      </c>
      <c r="DA20" s="50">
        <f t="shared" si="3"/>
        <v>-1</v>
      </c>
      <c r="DB20" s="50">
        <f t="shared" si="3"/>
        <v>-1</v>
      </c>
      <c r="DC20" s="50">
        <f t="shared" si="3"/>
        <v>-1</v>
      </c>
      <c r="DD20" s="50">
        <f t="shared" si="3"/>
        <v>-1</v>
      </c>
      <c r="DE20" s="50">
        <f t="shared" si="3"/>
        <v>0</v>
      </c>
      <c r="DF20" s="50">
        <f t="shared" si="3"/>
        <v>0</v>
      </c>
      <c r="DG20" s="50">
        <f t="shared" si="8"/>
        <v>0</v>
      </c>
      <c r="DH20" s="50">
        <f t="shared" si="8"/>
        <v>-1</v>
      </c>
      <c r="DJ20" s="50">
        <f t="shared" si="9"/>
        <v>0</v>
      </c>
      <c r="DK20" s="50">
        <f t="shared" si="4"/>
        <v>0</v>
      </c>
      <c r="DL20" s="50">
        <f t="shared" si="4"/>
        <v>0</v>
      </c>
      <c r="DM20" s="50">
        <f t="shared" si="4"/>
        <v>-1</v>
      </c>
      <c r="DN20" s="50">
        <f t="shared" si="4"/>
        <v>-1</v>
      </c>
      <c r="DO20" s="50">
        <f t="shared" si="4"/>
        <v>-1</v>
      </c>
      <c r="DP20" s="50">
        <f t="shared" si="4"/>
        <v>-1</v>
      </c>
      <c r="DQ20" s="50">
        <f t="shared" si="4"/>
        <v>0</v>
      </c>
      <c r="DR20" s="50">
        <f t="shared" si="4"/>
        <v>-1</v>
      </c>
      <c r="DS20" s="50">
        <f t="shared" si="4"/>
        <v>-1</v>
      </c>
      <c r="DT20" s="50">
        <f t="shared" si="4"/>
        <v>0</v>
      </c>
      <c r="DU20" s="50">
        <f t="shared" si="4"/>
        <v>0</v>
      </c>
      <c r="DV20" s="50">
        <f t="shared" si="4"/>
        <v>0</v>
      </c>
      <c r="DW20" s="50">
        <f t="shared" si="4"/>
        <v>0</v>
      </c>
      <c r="DX20" s="50">
        <f t="shared" si="4"/>
        <v>0</v>
      </c>
    </row>
    <row r="21" spans="1:128" ht="15.75" customHeight="1" thickBot="1" thickTop="1">
      <c r="A21" s="30">
        <v>6</v>
      </c>
      <c r="B21" s="30"/>
      <c r="C21" s="28"/>
      <c r="D21" s="36"/>
      <c r="E21" s="37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41"/>
      <c r="R21" s="51"/>
      <c r="S21" s="52"/>
      <c r="T21" s="52"/>
      <c r="U21" s="52">
        <v>1</v>
      </c>
      <c r="V21" s="52"/>
      <c r="W21" s="52"/>
      <c r="X21" s="52">
        <v>1</v>
      </c>
      <c r="Y21" s="52"/>
      <c r="Z21" s="52"/>
      <c r="AA21" s="52"/>
      <c r="AB21" s="52"/>
      <c r="AC21" s="52"/>
      <c r="AD21" s="52"/>
      <c r="AE21" s="52"/>
      <c r="AF21" s="53"/>
      <c r="AG21" s="45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7"/>
      <c r="AS21" s="37"/>
      <c r="AT21" s="39"/>
      <c r="AV21" s="46" t="str">
        <f t="shared" si="5"/>
        <v>~</v>
      </c>
      <c r="AW21" s="46" t="str">
        <f t="shared" si="0"/>
        <v>~</v>
      </c>
      <c r="AX21" s="46" t="str">
        <f t="shared" si="0"/>
        <v>~</v>
      </c>
      <c r="AY21" s="46" t="str">
        <f t="shared" si="0"/>
        <v> </v>
      </c>
      <c r="AZ21" s="46" t="str">
        <f t="shared" si="0"/>
        <v>~</v>
      </c>
      <c r="BA21" s="46" t="str">
        <f t="shared" si="0"/>
        <v>~</v>
      </c>
      <c r="BB21" s="46" t="str">
        <f t="shared" si="0"/>
        <v> </v>
      </c>
      <c r="BC21" s="46" t="str">
        <f t="shared" si="0"/>
        <v>~</v>
      </c>
      <c r="BD21" s="46" t="str">
        <f t="shared" si="0"/>
        <v>~</v>
      </c>
      <c r="BE21" s="46" t="str">
        <f t="shared" si="0"/>
        <v>~</v>
      </c>
      <c r="BF21" s="46" t="str">
        <f t="shared" si="0"/>
        <v>~</v>
      </c>
      <c r="BG21" s="46" t="str">
        <f t="shared" si="0"/>
        <v>~</v>
      </c>
      <c r="BH21" s="46" t="str">
        <f t="shared" si="0"/>
        <v>~</v>
      </c>
      <c r="BI21" s="46" t="str">
        <f t="shared" si="0"/>
        <v>~</v>
      </c>
      <c r="BJ21" s="46" t="str">
        <f t="shared" si="0"/>
        <v>  </v>
      </c>
      <c r="BK21" s="47"/>
      <c r="BL21" s="30">
        <v>6</v>
      </c>
      <c r="BN21" s="48">
        <f t="shared" si="6"/>
        <v>-1</v>
      </c>
      <c r="BO21" s="48">
        <f t="shared" si="1"/>
        <v>0</v>
      </c>
      <c r="BP21" s="48">
        <f t="shared" si="1"/>
        <v>-1</v>
      </c>
      <c r="BQ21" s="48">
        <f t="shared" si="1"/>
        <v>0</v>
      </c>
      <c r="BR21" s="48">
        <f t="shared" si="1"/>
        <v>-1</v>
      </c>
      <c r="BS21" s="48">
        <f t="shared" si="1"/>
        <v>-1</v>
      </c>
      <c r="BT21" s="48">
        <f t="shared" si="1"/>
        <v>0</v>
      </c>
      <c r="BU21" s="48">
        <f t="shared" si="1"/>
        <v>-1</v>
      </c>
      <c r="BV21" s="48">
        <f t="shared" si="1"/>
        <v>-1</v>
      </c>
      <c r="BW21" s="48">
        <f t="shared" si="1"/>
        <v>-1</v>
      </c>
      <c r="BX21" s="48">
        <f t="shared" si="1"/>
        <v>-1</v>
      </c>
      <c r="BY21" s="48">
        <f t="shared" si="1"/>
        <v>-1</v>
      </c>
      <c r="BZ21" s="48">
        <f t="shared" si="1"/>
        <v>-1</v>
      </c>
      <c r="CA21" s="48">
        <f t="shared" si="1"/>
        <v>-1</v>
      </c>
      <c r="CB21" s="49">
        <f t="shared" si="1"/>
        <v>0</v>
      </c>
      <c r="CD21" s="48">
        <f t="shared" si="7"/>
        <v>0</v>
      </c>
      <c r="CE21" s="48">
        <f t="shared" si="2"/>
        <v>0</v>
      </c>
      <c r="CF21" s="48">
        <f t="shared" si="2"/>
        <v>0</v>
      </c>
      <c r="CG21" s="48">
        <f t="shared" si="2"/>
        <v>0</v>
      </c>
      <c r="CH21" s="48">
        <f t="shared" si="2"/>
        <v>0</v>
      </c>
      <c r="CI21" s="48">
        <f t="shared" si="2"/>
        <v>0</v>
      </c>
      <c r="CJ21" s="48">
        <f t="shared" si="2"/>
        <v>0</v>
      </c>
      <c r="CK21" s="48">
        <f t="shared" si="2"/>
        <v>0</v>
      </c>
      <c r="CL21" s="48">
        <f t="shared" si="2"/>
        <v>0</v>
      </c>
      <c r="CM21" s="48">
        <f t="shared" si="2"/>
        <v>0</v>
      </c>
      <c r="CN21" s="48">
        <f t="shared" si="2"/>
        <v>0</v>
      </c>
      <c r="CO21" s="48">
        <f t="shared" si="2"/>
        <v>0</v>
      </c>
      <c r="CP21" s="48">
        <f t="shared" si="2"/>
        <v>0</v>
      </c>
      <c r="CQ21" s="48">
        <f t="shared" si="2"/>
        <v>0</v>
      </c>
      <c r="CR21" s="48">
        <f t="shared" si="2"/>
        <v>0</v>
      </c>
      <c r="CT21" s="50">
        <f t="shared" si="3"/>
        <v>0</v>
      </c>
      <c r="CU21" s="50">
        <f t="shared" si="3"/>
        <v>-1</v>
      </c>
      <c r="CV21" s="50">
        <f t="shared" si="3"/>
        <v>-1</v>
      </c>
      <c r="CW21" s="50">
        <f t="shared" si="3"/>
        <v>0</v>
      </c>
      <c r="CX21" s="50">
        <f t="shared" si="3"/>
        <v>-1</v>
      </c>
      <c r="CY21" s="50">
        <f t="shared" si="3"/>
        <v>-1</v>
      </c>
      <c r="CZ21" s="50">
        <f t="shared" si="3"/>
        <v>0</v>
      </c>
      <c r="DA21" s="50">
        <f t="shared" si="3"/>
        <v>-1</v>
      </c>
      <c r="DB21" s="50">
        <f t="shared" si="3"/>
        <v>0</v>
      </c>
      <c r="DC21" s="50">
        <f t="shared" si="3"/>
        <v>-1</v>
      </c>
      <c r="DD21" s="50">
        <f t="shared" si="3"/>
        <v>-1</v>
      </c>
      <c r="DE21" s="50">
        <f t="shared" si="3"/>
        <v>-1</v>
      </c>
      <c r="DF21" s="50">
        <f t="shared" si="3"/>
        <v>-1</v>
      </c>
      <c r="DG21" s="50">
        <f t="shared" si="8"/>
        <v>0</v>
      </c>
      <c r="DH21" s="50">
        <f t="shared" si="8"/>
        <v>0</v>
      </c>
      <c r="DJ21" s="50">
        <f t="shared" si="9"/>
        <v>-1</v>
      </c>
      <c r="DK21" s="50">
        <f t="shared" si="4"/>
        <v>0</v>
      </c>
      <c r="DL21" s="50">
        <f t="shared" si="4"/>
        <v>-1</v>
      </c>
      <c r="DM21" s="50">
        <f t="shared" si="4"/>
        <v>0</v>
      </c>
      <c r="DN21" s="50">
        <f t="shared" si="4"/>
        <v>-1</v>
      </c>
      <c r="DO21" s="50">
        <f t="shared" si="4"/>
        <v>0</v>
      </c>
      <c r="DP21" s="50">
        <f t="shared" si="4"/>
        <v>0</v>
      </c>
      <c r="DQ21" s="50">
        <f t="shared" si="4"/>
        <v>0</v>
      </c>
      <c r="DR21" s="50">
        <f t="shared" si="4"/>
        <v>0</v>
      </c>
      <c r="DS21" s="50">
        <f t="shared" si="4"/>
        <v>-1</v>
      </c>
      <c r="DT21" s="50">
        <f t="shared" si="4"/>
        <v>0</v>
      </c>
      <c r="DU21" s="50">
        <f t="shared" si="4"/>
        <v>-1</v>
      </c>
      <c r="DV21" s="50">
        <f t="shared" si="4"/>
        <v>0</v>
      </c>
      <c r="DW21" s="50">
        <f t="shared" si="4"/>
        <v>-1</v>
      </c>
      <c r="DX21" s="50">
        <f t="shared" si="4"/>
        <v>0</v>
      </c>
    </row>
    <row r="22" spans="1:128" ht="15.75" customHeight="1" thickBot="1" thickTop="1">
      <c r="A22" s="30">
        <v>7</v>
      </c>
      <c r="B22" s="30"/>
      <c r="C22" s="28"/>
      <c r="D22" s="36"/>
      <c r="E22" s="37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41"/>
      <c r="R22" s="51"/>
      <c r="S22" s="52"/>
      <c r="T22" s="52"/>
      <c r="U22" s="52">
        <v>1</v>
      </c>
      <c r="V22" s="52"/>
      <c r="W22" s="52"/>
      <c r="X22" s="52">
        <v>1</v>
      </c>
      <c r="Y22" s="52"/>
      <c r="Z22" s="52"/>
      <c r="AA22" s="52"/>
      <c r="AB22" s="52"/>
      <c r="AC22" s="52"/>
      <c r="AD22" s="52"/>
      <c r="AE22" s="52"/>
      <c r="AF22" s="53"/>
      <c r="AG22" s="45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7"/>
      <c r="AS22" s="37"/>
      <c r="AT22" s="39"/>
      <c r="AV22" s="46" t="str">
        <f t="shared" si="5"/>
        <v>~</v>
      </c>
      <c r="AW22" s="46" t="str">
        <f t="shared" si="0"/>
        <v>~</v>
      </c>
      <c r="AX22" s="46" t="str">
        <f t="shared" si="0"/>
        <v>~</v>
      </c>
      <c r="AY22" s="46" t="str">
        <f t="shared" si="0"/>
        <v> </v>
      </c>
      <c r="AZ22" s="46" t="str">
        <f t="shared" si="0"/>
        <v>~</v>
      </c>
      <c r="BA22" s="46" t="str">
        <f t="shared" si="0"/>
        <v>~</v>
      </c>
      <c r="BB22" s="46" t="str">
        <f t="shared" si="0"/>
        <v> </v>
      </c>
      <c r="BC22" s="46" t="str">
        <f t="shared" si="0"/>
        <v>~</v>
      </c>
      <c r="BD22" s="46" t="str">
        <f t="shared" si="0"/>
        <v>~</v>
      </c>
      <c r="BE22" s="46" t="str">
        <f t="shared" si="0"/>
        <v>~</v>
      </c>
      <c r="BF22" s="46" t="str">
        <f t="shared" si="0"/>
        <v>~</v>
      </c>
      <c r="BG22" s="46" t="str">
        <f t="shared" si="0"/>
        <v>~</v>
      </c>
      <c r="BH22" s="46" t="str">
        <f t="shared" si="0"/>
        <v>~</v>
      </c>
      <c r="BI22" s="46" t="str">
        <f t="shared" si="0"/>
        <v>~</v>
      </c>
      <c r="BJ22" s="46" t="str">
        <f t="shared" si="0"/>
        <v>  </v>
      </c>
      <c r="BK22" s="47"/>
      <c r="BL22" s="30">
        <v>7</v>
      </c>
      <c r="BN22" s="48">
        <f t="shared" si="6"/>
        <v>-1</v>
      </c>
      <c r="BO22" s="48">
        <f t="shared" si="1"/>
        <v>0</v>
      </c>
      <c r="BP22" s="48">
        <f t="shared" si="1"/>
        <v>-1</v>
      </c>
      <c r="BQ22" s="48">
        <f t="shared" si="1"/>
        <v>0</v>
      </c>
      <c r="BR22" s="48">
        <f t="shared" si="1"/>
        <v>-1</v>
      </c>
      <c r="BS22" s="48">
        <f t="shared" si="1"/>
        <v>-1</v>
      </c>
      <c r="BT22" s="48">
        <f t="shared" si="1"/>
        <v>0</v>
      </c>
      <c r="BU22" s="48">
        <f t="shared" si="1"/>
        <v>-1</v>
      </c>
      <c r="BV22" s="48">
        <f t="shared" si="1"/>
        <v>-1</v>
      </c>
      <c r="BW22" s="48">
        <f t="shared" si="1"/>
        <v>-1</v>
      </c>
      <c r="BX22" s="48">
        <f t="shared" si="1"/>
        <v>-1</v>
      </c>
      <c r="BY22" s="48">
        <f t="shared" si="1"/>
        <v>-1</v>
      </c>
      <c r="BZ22" s="48">
        <f t="shared" si="1"/>
        <v>-1</v>
      </c>
      <c r="CA22" s="48">
        <f t="shared" si="1"/>
        <v>-1</v>
      </c>
      <c r="CB22" s="49">
        <f t="shared" si="1"/>
        <v>0</v>
      </c>
      <c r="CD22" s="48">
        <f t="shared" si="7"/>
        <v>0</v>
      </c>
      <c r="CE22" s="48">
        <f t="shared" si="2"/>
        <v>0</v>
      </c>
      <c r="CF22" s="48">
        <f t="shared" si="2"/>
        <v>0</v>
      </c>
      <c r="CG22" s="48">
        <f t="shared" si="2"/>
        <v>0</v>
      </c>
      <c r="CH22" s="48">
        <f t="shared" si="2"/>
        <v>0</v>
      </c>
      <c r="CI22" s="48">
        <f t="shared" si="2"/>
        <v>0</v>
      </c>
      <c r="CJ22" s="48">
        <f t="shared" si="2"/>
        <v>0</v>
      </c>
      <c r="CK22" s="48">
        <f t="shared" si="2"/>
        <v>0</v>
      </c>
      <c r="CL22" s="48">
        <f t="shared" si="2"/>
        <v>0</v>
      </c>
      <c r="CM22" s="48">
        <f t="shared" si="2"/>
        <v>0</v>
      </c>
      <c r="CN22" s="48">
        <f t="shared" si="2"/>
        <v>0</v>
      </c>
      <c r="CO22" s="48">
        <f t="shared" si="2"/>
        <v>0</v>
      </c>
      <c r="CP22" s="48">
        <f t="shared" si="2"/>
        <v>0</v>
      </c>
      <c r="CQ22" s="48">
        <f t="shared" si="2"/>
        <v>0</v>
      </c>
      <c r="CR22" s="48">
        <f t="shared" si="2"/>
        <v>0</v>
      </c>
      <c r="CT22" s="50">
        <f t="shared" si="3"/>
        <v>0</v>
      </c>
      <c r="CU22" s="50">
        <f t="shared" si="3"/>
        <v>-1</v>
      </c>
      <c r="CV22" s="50">
        <f t="shared" si="3"/>
        <v>-1</v>
      </c>
      <c r="CW22" s="50">
        <f t="shared" si="3"/>
        <v>0</v>
      </c>
      <c r="CX22" s="50">
        <f t="shared" si="3"/>
        <v>-1</v>
      </c>
      <c r="CY22" s="50">
        <f t="shared" si="3"/>
        <v>-1</v>
      </c>
      <c r="CZ22" s="50">
        <f t="shared" si="3"/>
        <v>0</v>
      </c>
      <c r="DA22" s="50">
        <f t="shared" si="3"/>
        <v>-1</v>
      </c>
      <c r="DB22" s="50">
        <f t="shared" si="3"/>
        <v>0</v>
      </c>
      <c r="DC22" s="50">
        <f t="shared" si="3"/>
        <v>-1</v>
      </c>
      <c r="DD22" s="50">
        <f t="shared" si="3"/>
        <v>-1</v>
      </c>
      <c r="DE22" s="50">
        <f t="shared" si="3"/>
        <v>-1</v>
      </c>
      <c r="DF22" s="50">
        <f t="shared" si="3"/>
        <v>-1</v>
      </c>
      <c r="DG22" s="50">
        <f t="shared" si="8"/>
        <v>0</v>
      </c>
      <c r="DH22" s="50">
        <f t="shared" si="8"/>
        <v>0</v>
      </c>
      <c r="DJ22" s="50">
        <f t="shared" si="9"/>
        <v>-1</v>
      </c>
      <c r="DK22" s="50">
        <f t="shared" si="4"/>
        <v>0</v>
      </c>
      <c r="DL22" s="50">
        <f t="shared" si="4"/>
        <v>-1</v>
      </c>
      <c r="DM22" s="50">
        <f t="shared" si="4"/>
        <v>0</v>
      </c>
      <c r="DN22" s="50">
        <f t="shared" si="4"/>
        <v>-1</v>
      </c>
      <c r="DO22" s="50">
        <f t="shared" si="4"/>
        <v>0</v>
      </c>
      <c r="DP22" s="50">
        <f t="shared" si="4"/>
        <v>0</v>
      </c>
      <c r="DQ22" s="50">
        <f t="shared" si="4"/>
        <v>0</v>
      </c>
      <c r="DR22" s="50">
        <f t="shared" si="4"/>
        <v>0</v>
      </c>
      <c r="DS22" s="50">
        <f t="shared" si="4"/>
        <v>-1</v>
      </c>
      <c r="DT22" s="50">
        <f t="shared" si="4"/>
        <v>0</v>
      </c>
      <c r="DU22" s="50">
        <f t="shared" si="4"/>
        <v>-1</v>
      </c>
      <c r="DV22" s="50">
        <f t="shared" si="4"/>
        <v>0</v>
      </c>
      <c r="DW22" s="50">
        <f t="shared" si="4"/>
        <v>-1</v>
      </c>
      <c r="DX22" s="50">
        <f t="shared" si="4"/>
        <v>0</v>
      </c>
    </row>
    <row r="23" spans="1:135" ht="15.75" customHeight="1" thickBot="1" thickTop="1">
      <c r="A23" s="30">
        <v>8</v>
      </c>
      <c r="B23" s="30"/>
      <c r="C23" s="28"/>
      <c r="D23" s="36"/>
      <c r="E23" s="37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41"/>
      <c r="R23" s="51">
        <v>1</v>
      </c>
      <c r="S23" s="52"/>
      <c r="T23" s="52">
        <v>1</v>
      </c>
      <c r="U23" s="52"/>
      <c r="V23" s="52"/>
      <c r="W23" s="52"/>
      <c r="X23" s="52"/>
      <c r="Y23" s="52"/>
      <c r="Z23" s="52"/>
      <c r="AA23" s="52"/>
      <c r="AB23" s="52"/>
      <c r="AC23" s="52">
        <v>1</v>
      </c>
      <c r="AD23" s="52"/>
      <c r="AE23" s="52">
        <v>1</v>
      </c>
      <c r="AF23" s="53"/>
      <c r="AG23" s="45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7"/>
      <c r="AS23" s="37"/>
      <c r="AT23" s="39"/>
      <c r="AV23" s="46" t="str">
        <f t="shared" si="5"/>
        <v> </v>
      </c>
      <c r="AW23" s="46" t="str">
        <f t="shared" si="0"/>
        <v>~</v>
      </c>
      <c r="AX23" s="46" t="str">
        <f t="shared" si="0"/>
        <v> </v>
      </c>
      <c r="AY23" s="46" t="str">
        <f t="shared" si="0"/>
        <v>~</v>
      </c>
      <c r="AZ23" s="46" t="str">
        <f t="shared" si="0"/>
        <v>~</v>
      </c>
      <c r="BA23" s="46" t="str">
        <f t="shared" si="0"/>
        <v>~</v>
      </c>
      <c r="BB23" s="46" t="str">
        <f t="shared" si="0"/>
        <v>~</v>
      </c>
      <c r="BC23" s="46" t="str">
        <f t="shared" si="0"/>
        <v>~</v>
      </c>
      <c r="BD23" s="46" t="str">
        <f t="shared" si="0"/>
        <v>~</v>
      </c>
      <c r="BE23" s="46" t="str">
        <f t="shared" si="0"/>
        <v>~</v>
      </c>
      <c r="BF23" s="46" t="str">
        <f t="shared" si="0"/>
        <v>~</v>
      </c>
      <c r="BG23" s="46" t="str">
        <f t="shared" si="0"/>
        <v> </v>
      </c>
      <c r="BH23" s="46" t="str">
        <f t="shared" si="0"/>
        <v>~</v>
      </c>
      <c r="BI23" s="46" t="str">
        <f t="shared" si="0"/>
        <v> </v>
      </c>
      <c r="BJ23" s="46" t="str">
        <f t="shared" si="0"/>
        <v>~</v>
      </c>
      <c r="BK23" s="47"/>
      <c r="BL23" s="30">
        <v>8</v>
      </c>
      <c r="BN23" s="48">
        <f t="shared" si="6"/>
        <v>0</v>
      </c>
      <c r="BO23" s="48">
        <f t="shared" si="1"/>
        <v>-1</v>
      </c>
      <c r="BP23" s="48">
        <f t="shared" si="1"/>
        <v>0</v>
      </c>
      <c r="BQ23" s="48">
        <f t="shared" si="1"/>
        <v>-1</v>
      </c>
      <c r="BR23" s="48">
        <f t="shared" si="1"/>
        <v>-1</v>
      </c>
      <c r="BS23" s="48">
        <f t="shared" si="1"/>
        <v>-1</v>
      </c>
      <c r="BT23" s="48">
        <f t="shared" si="1"/>
        <v>-1</v>
      </c>
      <c r="BU23" s="48">
        <f t="shared" si="1"/>
        <v>-1</v>
      </c>
      <c r="BV23" s="48">
        <f t="shared" si="1"/>
        <v>-1</v>
      </c>
      <c r="BW23" s="48">
        <f t="shared" si="1"/>
        <v>-1</v>
      </c>
      <c r="BX23" s="48">
        <f t="shared" si="1"/>
        <v>-1</v>
      </c>
      <c r="BY23" s="48">
        <f t="shared" si="1"/>
        <v>0</v>
      </c>
      <c r="BZ23" s="48">
        <f t="shared" si="1"/>
        <v>-1</v>
      </c>
      <c r="CA23" s="48">
        <f t="shared" si="1"/>
        <v>0</v>
      </c>
      <c r="CB23" s="49">
        <f t="shared" si="1"/>
        <v>-1</v>
      </c>
      <c r="CD23" s="48">
        <f t="shared" si="7"/>
        <v>0</v>
      </c>
      <c r="CE23" s="48">
        <f t="shared" si="2"/>
        <v>0</v>
      </c>
      <c r="CF23" s="48">
        <f t="shared" si="2"/>
        <v>0</v>
      </c>
      <c r="CG23" s="48">
        <f t="shared" si="2"/>
        <v>0</v>
      </c>
      <c r="CH23" s="48">
        <f t="shared" si="2"/>
        <v>0</v>
      </c>
      <c r="CI23" s="48">
        <f t="shared" si="2"/>
        <v>0</v>
      </c>
      <c r="CJ23" s="48">
        <f t="shared" si="2"/>
        <v>0</v>
      </c>
      <c r="CK23" s="48">
        <f t="shared" si="2"/>
        <v>0</v>
      </c>
      <c r="CL23" s="48">
        <f t="shared" si="2"/>
        <v>0</v>
      </c>
      <c r="CM23" s="48">
        <f t="shared" si="2"/>
        <v>0</v>
      </c>
      <c r="CN23" s="48">
        <f t="shared" si="2"/>
        <v>0</v>
      </c>
      <c r="CO23" s="48">
        <f t="shared" si="2"/>
        <v>0</v>
      </c>
      <c r="CP23" s="48">
        <f t="shared" si="2"/>
        <v>0</v>
      </c>
      <c r="CQ23" s="48">
        <f t="shared" si="2"/>
        <v>0</v>
      </c>
      <c r="CR23" s="48">
        <f t="shared" si="2"/>
        <v>0</v>
      </c>
      <c r="CT23" s="50">
        <f t="shared" si="3"/>
        <v>0</v>
      </c>
      <c r="CU23" s="50">
        <f t="shared" si="3"/>
        <v>-1</v>
      </c>
      <c r="CV23" s="50">
        <f t="shared" si="3"/>
        <v>0</v>
      </c>
      <c r="CW23" s="50">
        <f t="shared" si="3"/>
        <v>-1</v>
      </c>
      <c r="CX23" s="50">
        <f t="shared" si="3"/>
        <v>-1</v>
      </c>
      <c r="CY23" s="50">
        <f t="shared" si="3"/>
        <v>-1</v>
      </c>
      <c r="CZ23" s="50">
        <f t="shared" si="3"/>
        <v>-1</v>
      </c>
      <c r="DA23" s="50">
        <f t="shared" si="3"/>
        <v>-1</v>
      </c>
      <c r="DB23" s="50">
        <f t="shared" si="3"/>
        <v>-1</v>
      </c>
      <c r="DC23" s="50">
        <f t="shared" si="3"/>
        <v>-1</v>
      </c>
      <c r="DD23" s="50">
        <f t="shared" si="3"/>
        <v>-1</v>
      </c>
      <c r="DE23" s="50">
        <f t="shared" si="3"/>
        <v>0</v>
      </c>
      <c r="DF23" s="50">
        <f t="shared" si="3"/>
        <v>0</v>
      </c>
      <c r="DG23" s="50">
        <f t="shared" si="8"/>
        <v>0</v>
      </c>
      <c r="DH23" s="50">
        <f t="shared" si="8"/>
        <v>-1</v>
      </c>
      <c r="DJ23" s="50">
        <f t="shared" si="9"/>
        <v>0</v>
      </c>
      <c r="DK23" s="50">
        <f t="shared" si="4"/>
        <v>0</v>
      </c>
      <c r="DL23" s="50">
        <f t="shared" si="4"/>
        <v>0</v>
      </c>
      <c r="DM23" s="50">
        <f t="shared" si="4"/>
        <v>-1</v>
      </c>
      <c r="DN23" s="50">
        <f t="shared" si="4"/>
        <v>-1</v>
      </c>
      <c r="DO23" s="50">
        <f t="shared" si="4"/>
        <v>-1</v>
      </c>
      <c r="DP23" s="50">
        <f t="shared" si="4"/>
        <v>-1</v>
      </c>
      <c r="DQ23" s="50">
        <f t="shared" si="4"/>
        <v>0</v>
      </c>
      <c r="DR23" s="50">
        <f t="shared" si="4"/>
        <v>-1</v>
      </c>
      <c r="DS23" s="50">
        <f t="shared" si="4"/>
        <v>-1</v>
      </c>
      <c r="DT23" s="50">
        <f t="shared" si="4"/>
        <v>0</v>
      </c>
      <c r="DU23" s="50">
        <f t="shared" si="4"/>
        <v>0</v>
      </c>
      <c r="DV23" s="50">
        <f t="shared" si="4"/>
        <v>0</v>
      </c>
      <c r="DW23" s="50">
        <f t="shared" si="4"/>
        <v>0</v>
      </c>
      <c r="DX23" s="50">
        <f t="shared" si="4"/>
        <v>0</v>
      </c>
      <c r="EE23" s="27" t="str">
        <f>"  "</f>
        <v>  </v>
      </c>
    </row>
    <row r="24" spans="1:135" ht="15.75" customHeight="1" thickBot="1" thickTop="1">
      <c r="A24" s="30">
        <v>9</v>
      </c>
      <c r="B24" s="30"/>
      <c r="C24" s="28"/>
      <c r="D24" s="36"/>
      <c r="E24" s="37"/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41"/>
      <c r="R24" s="51">
        <v>1</v>
      </c>
      <c r="S24" s="52"/>
      <c r="T24" s="52">
        <v>1</v>
      </c>
      <c r="U24" s="52"/>
      <c r="V24" s="52"/>
      <c r="W24" s="52"/>
      <c r="X24" s="52"/>
      <c r="Y24" s="52"/>
      <c r="Z24" s="52"/>
      <c r="AA24" s="52"/>
      <c r="AB24" s="52"/>
      <c r="AC24" s="52">
        <v>1</v>
      </c>
      <c r="AD24" s="52"/>
      <c r="AE24" s="52">
        <v>1</v>
      </c>
      <c r="AF24" s="53"/>
      <c r="AG24" s="45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7"/>
      <c r="AS24" s="37"/>
      <c r="AT24" s="39"/>
      <c r="AV24" s="46" t="str">
        <f t="shared" si="5"/>
        <v> </v>
      </c>
      <c r="AW24" s="46" t="str">
        <f t="shared" si="0"/>
        <v>~</v>
      </c>
      <c r="AX24" s="46" t="str">
        <f t="shared" si="0"/>
        <v> </v>
      </c>
      <c r="AY24" s="46" t="str">
        <f t="shared" si="0"/>
        <v>~</v>
      </c>
      <c r="AZ24" s="46" t="str">
        <f t="shared" si="0"/>
        <v>~</v>
      </c>
      <c r="BA24" s="46" t="str">
        <f t="shared" si="0"/>
        <v>~</v>
      </c>
      <c r="BB24" s="46" t="str">
        <f t="shared" si="0"/>
        <v>~</v>
      </c>
      <c r="BC24" s="46" t="str">
        <f t="shared" si="0"/>
        <v>~</v>
      </c>
      <c r="BD24" s="46" t="str">
        <f t="shared" si="0"/>
        <v>~</v>
      </c>
      <c r="BE24" s="46" t="str">
        <f t="shared" si="0"/>
        <v>~</v>
      </c>
      <c r="BF24" s="46" t="str">
        <f t="shared" si="0"/>
        <v>~</v>
      </c>
      <c r="BG24" s="46" t="str">
        <f t="shared" si="0"/>
        <v> </v>
      </c>
      <c r="BH24" s="46" t="str">
        <f t="shared" si="0"/>
        <v>~</v>
      </c>
      <c r="BI24" s="46" t="str">
        <f t="shared" si="0"/>
        <v> </v>
      </c>
      <c r="BJ24" s="46" t="str">
        <f t="shared" si="0"/>
        <v>~</v>
      </c>
      <c r="BK24" s="47"/>
      <c r="BL24" s="30">
        <v>9</v>
      </c>
      <c r="BN24" s="48">
        <f t="shared" si="6"/>
        <v>0</v>
      </c>
      <c r="BO24" s="48">
        <f t="shared" si="1"/>
        <v>-1</v>
      </c>
      <c r="BP24" s="48">
        <f t="shared" si="1"/>
        <v>0</v>
      </c>
      <c r="BQ24" s="48">
        <f t="shared" si="1"/>
        <v>-1</v>
      </c>
      <c r="BR24" s="48">
        <f t="shared" si="1"/>
        <v>-1</v>
      </c>
      <c r="BS24" s="48">
        <f t="shared" si="1"/>
        <v>-1</v>
      </c>
      <c r="BT24" s="48">
        <f t="shared" si="1"/>
        <v>-1</v>
      </c>
      <c r="BU24" s="48">
        <f t="shared" si="1"/>
        <v>-1</v>
      </c>
      <c r="BV24" s="48">
        <f t="shared" si="1"/>
        <v>-1</v>
      </c>
      <c r="BW24" s="48">
        <f t="shared" si="1"/>
        <v>-1</v>
      </c>
      <c r="BX24" s="48">
        <f t="shared" si="1"/>
        <v>-1</v>
      </c>
      <c r="BY24" s="48">
        <f t="shared" si="1"/>
        <v>0</v>
      </c>
      <c r="BZ24" s="48">
        <f t="shared" si="1"/>
        <v>-1</v>
      </c>
      <c r="CA24" s="48">
        <f t="shared" si="1"/>
        <v>0</v>
      </c>
      <c r="CB24" s="49">
        <f t="shared" si="1"/>
        <v>-1</v>
      </c>
      <c r="CD24" s="48">
        <f t="shared" si="7"/>
        <v>0</v>
      </c>
      <c r="CE24" s="48">
        <f t="shared" si="2"/>
        <v>0</v>
      </c>
      <c r="CF24" s="48">
        <f t="shared" si="2"/>
        <v>0</v>
      </c>
      <c r="CG24" s="48">
        <f t="shared" si="2"/>
        <v>0</v>
      </c>
      <c r="CH24" s="48">
        <f t="shared" si="2"/>
        <v>-1</v>
      </c>
      <c r="CI24" s="48">
        <f t="shared" si="2"/>
        <v>0</v>
      </c>
      <c r="CJ24" s="48">
        <f t="shared" si="2"/>
        <v>0</v>
      </c>
      <c r="CK24" s="48">
        <f t="shared" si="2"/>
        <v>0</v>
      </c>
      <c r="CL24" s="48">
        <f t="shared" si="2"/>
        <v>0</v>
      </c>
      <c r="CM24" s="48">
        <f t="shared" si="2"/>
        <v>0</v>
      </c>
      <c r="CN24" s="48">
        <f t="shared" si="2"/>
        <v>0</v>
      </c>
      <c r="CO24" s="48">
        <f t="shared" si="2"/>
        <v>0</v>
      </c>
      <c r="CP24" s="48">
        <f t="shared" si="2"/>
        <v>-1</v>
      </c>
      <c r="CQ24" s="48">
        <f t="shared" si="2"/>
        <v>0</v>
      </c>
      <c r="CR24" s="48">
        <f t="shared" si="2"/>
        <v>0</v>
      </c>
      <c r="CT24" s="50">
        <f t="shared" si="3"/>
        <v>0</v>
      </c>
      <c r="CU24" s="50">
        <f t="shared" si="3"/>
        <v>0</v>
      </c>
      <c r="CV24" s="50">
        <f t="shared" si="3"/>
        <v>0</v>
      </c>
      <c r="CW24" s="50">
        <f t="shared" si="3"/>
        <v>-1</v>
      </c>
      <c r="CX24" s="50">
        <f t="shared" si="3"/>
        <v>-1</v>
      </c>
      <c r="CY24" s="50">
        <f t="shared" si="3"/>
        <v>-1</v>
      </c>
      <c r="CZ24" s="50">
        <f t="shared" si="3"/>
        <v>-1</v>
      </c>
      <c r="DA24" s="50">
        <f t="shared" si="3"/>
        <v>-1</v>
      </c>
      <c r="DB24" s="50">
        <f t="shared" si="3"/>
        <v>-1</v>
      </c>
      <c r="DC24" s="50">
        <f t="shared" si="3"/>
        <v>-1</v>
      </c>
      <c r="DD24" s="50">
        <f t="shared" si="3"/>
        <v>-1</v>
      </c>
      <c r="DE24" s="50">
        <f t="shared" si="3"/>
        <v>0</v>
      </c>
      <c r="DF24" s="50">
        <f t="shared" si="3"/>
        <v>0</v>
      </c>
      <c r="DG24" s="50">
        <f t="shared" si="8"/>
        <v>0</v>
      </c>
      <c r="DH24" s="50">
        <f t="shared" si="8"/>
        <v>-1</v>
      </c>
      <c r="DJ24" s="50">
        <f t="shared" si="9"/>
        <v>0</v>
      </c>
      <c r="DK24" s="50">
        <f t="shared" si="4"/>
        <v>-1</v>
      </c>
      <c r="DL24" s="50">
        <f t="shared" si="4"/>
        <v>0</v>
      </c>
      <c r="DM24" s="50">
        <f t="shared" si="4"/>
        <v>-1</v>
      </c>
      <c r="DN24" s="50">
        <f t="shared" si="4"/>
        <v>-1</v>
      </c>
      <c r="DO24" s="50">
        <f t="shared" si="4"/>
        <v>0</v>
      </c>
      <c r="DP24" s="50">
        <f t="shared" si="4"/>
        <v>0</v>
      </c>
      <c r="DQ24" s="50">
        <f t="shared" si="4"/>
        <v>0</v>
      </c>
      <c r="DR24" s="50">
        <f t="shared" si="4"/>
        <v>0</v>
      </c>
      <c r="DS24" s="50">
        <f t="shared" si="4"/>
        <v>-1</v>
      </c>
      <c r="DT24" s="50">
        <f t="shared" si="4"/>
        <v>0</v>
      </c>
      <c r="DU24" s="50">
        <f t="shared" si="4"/>
        <v>0</v>
      </c>
      <c r="DV24" s="50">
        <f t="shared" si="4"/>
        <v>0</v>
      </c>
      <c r="DW24" s="50">
        <f t="shared" si="4"/>
        <v>0</v>
      </c>
      <c r="DX24" s="50">
        <f t="shared" si="4"/>
        <v>0</v>
      </c>
      <c r="EE24" s="27" t="str">
        <f>"  "</f>
        <v>  </v>
      </c>
    </row>
    <row r="25" spans="1:135" ht="15.75" customHeight="1" thickBot="1" thickTop="1">
      <c r="A25" s="30">
        <v>10</v>
      </c>
      <c r="B25" s="30"/>
      <c r="C25" s="28"/>
      <c r="D25" s="36"/>
      <c r="E25" s="37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41"/>
      <c r="R25" s="51"/>
      <c r="S25" s="52"/>
      <c r="T25" s="52"/>
      <c r="U25" s="52"/>
      <c r="V25" s="52">
        <v>1</v>
      </c>
      <c r="W25" s="52">
        <v>1</v>
      </c>
      <c r="X25" s="52"/>
      <c r="Y25" s="52"/>
      <c r="Z25" s="52">
        <v>1</v>
      </c>
      <c r="AA25" s="52">
        <v>1</v>
      </c>
      <c r="AB25" s="52"/>
      <c r="AC25" s="52"/>
      <c r="AD25" s="52"/>
      <c r="AE25" s="52"/>
      <c r="AF25" s="53"/>
      <c r="AG25" s="45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7"/>
      <c r="AS25" s="37"/>
      <c r="AT25" s="39"/>
      <c r="AV25" s="46" t="str">
        <f t="shared" si="5"/>
        <v>~</v>
      </c>
      <c r="AW25" s="46" t="str">
        <f t="shared" si="0"/>
        <v>~</v>
      </c>
      <c r="AX25" s="46" t="str">
        <f t="shared" si="0"/>
        <v>~</v>
      </c>
      <c r="AY25" s="46" t="str">
        <f t="shared" si="0"/>
        <v>~</v>
      </c>
      <c r="AZ25" s="46" t="str">
        <f t="shared" si="0"/>
        <v> </v>
      </c>
      <c r="BA25" s="46" t="str">
        <f t="shared" si="0"/>
        <v> </v>
      </c>
      <c r="BB25" s="46" t="str">
        <f t="shared" si="0"/>
        <v>~</v>
      </c>
      <c r="BC25" s="46" t="str">
        <f t="shared" si="0"/>
        <v>~</v>
      </c>
      <c r="BD25" s="46" t="str">
        <f t="shared" si="0"/>
        <v> </v>
      </c>
      <c r="BE25" s="46" t="str">
        <f t="shared" si="0"/>
        <v> </v>
      </c>
      <c r="BF25" s="46" t="str">
        <f t="shared" si="0"/>
        <v>~</v>
      </c>
      <c r="BG25" s="46" t="str">
        <f t="shared" si="0"/>
        <v>~</v>
      </c>
      <c r="BH25" s="46" t="str">
        <f t="shared" si="0"/>
        <v>~</v>
      </c>
      <c r="BI25" s="46" t="str">
        <f t="shared" si="0"/>
        <v>~</v>
      </c>
      <c r="BJ25" s="46" t="str">
        <f t="shared" si="0"/>
        <v>~</v>
      </c>
      <c r="BK25" s="47"/>
      <c r="BL25" s="30">
        <v>10</v>
      </c>
      <c r="BN25" s="48">
        <f t="shared" si="6"/>
        <v>-1</v>
      </c>
      <c r="BO25" s="48">
        <f t="shared" si="1"/>
        <v>-1</v>
      </c>
      <c r="BP25" s="48">
        <f t="shared" si="1"/>
        <v>-1</v>
      </c>
      <c r="BQ25" s="48">
        <f t="shared" si="1"/>
        <v>-1</v>
      </c>
      <c r="BR25" s="48">
        <f t="shared" si="1"/>
        <v>0</v>
      </c>
      <c r="BS25" s="48">
        <f t="shared" si="1"/>
        <v>0</v>
      </c>
      <c r="BT25" s="48">
        <f t="shared" si="1"/>
        <v>-1</v>
      </c>
      <c r="BU25" s="48">
        <f t="shared" si="1"/>
        <v>-1</v>
      </c>
      <c r="BV25" s="48">
        <f t="shared" si="1"/>
        <v>0</v>
      </c>
      <c r="BW25" s="48">
        <f t="shared" si="1"/>
        <v>0</v>
      </c>
      <c r="BX25" s="48">
        <f t="shared" si="1"/>
        <v>-1</v>
      </c>
      <c r="BY25" s="48">
        <f t="shared" si="1"/>
        <v>-1</v>
      </c>
      <c r="BZ25" s="48">
        <f t="shared" si="1"/>
        <v>-1</v>
      </c>
      <c r="CA25" s="48">
        <f t="shared" si="1"/>
        <v>-1</v>
      </c>
      <c r="CB25" s="49">
        <f t="shared" si="1"/>
        <v>0</v>
      </c>
      <c r="CD25" s="48">
        <f t="shared" si="7"/>
        <v>-1</v>
      </c>
      <c r="CE25" s="48">
        <f t="shared" si="2"/>
        <v>0</v>
      </c>
      <c r="CF25" s="48">
        <f t="shared" si="2"/>
        <v>0</v>
      </c>
      <c r="CG25" s="48">
        <f t="shared" si="2"/>
        <v>0</v>
      </c>
      <c r="CH25" s="48">
        <f t="shared" si="2"/>
        <v>0</v>
      </c>
      <c r="CI25" s="48">
        <f t="shared" si="2"/>
        <v>0</v>
      </c>
      <c r="CJ25" s="48">
        <f t="shared" si="2"/>
        <v>0</v>
      </c>
      <c r="CK25" s="48">
        <f t="shared" si="2"/>
        <v>0</v>
      </c>
      <c r="CL25" s="48">
        <f t="shared" si="2"/>
        <v>0</v>
      </c>
      <c r="CM25" s="48">
        <f t="shared" si="2"/>
        <v>0</v>
      </c>
      <c r="CN25" s="48">
        <f t="shared" si="2"/>
        <v>0</v>
      </c>
      <c r="CO25" s="48">
        <f t="shared" si="2"/>
        <v>0</v>
      </c>
      <c r="CP25" s="48">
        <f t="shared" si="2"/>
        <v>0</v>
      </c>
      <c r="CQ25" s="48">
        <f t="shared" si="2"/>
        <v>-1</v>
      </c>
      <c r="CR25" s="48">
        <f t="shared" si="2"/>
        <v>-1</v>
      </c>
      <c r="CT25" s="50">
        <f t="shared" si="3"/>
        <v>-1</v>
      </c>
      <c r="CU25" s="50">
        <f t="shared" si="3"/>
        <v>-1</v>
      </c>
      <c r="CV25" s="50">
        <f t="shared" si="3"/>
        <v>-1</v>
      </c>
      <c r="CW25" s="50">
        <f t="shared" si="3"/>
        <v>-1</v>
      </c>
      <c r="CX25" s="50">
        <f t="shared" si="3"/>
        <v>0</v>
      </c>
      <c r="CY25" s="50">
        <f t="shared" si="3"/>
        <v>0</v>
      </c>
      <c r="CZ25" s="50">
        <f t="shared" si="3"/>
        <v>-1</v>
      </c>
      <c r="DA25" s="50">
        <f t="shared" si="3"/>
        <v>-1</v>
      </c>
      <c r="DB25" s="50">
        <f t="shared" si="3"/>
        <v>0</v>
      </c>
      <c r="DC25" s="50">
        <f t="shared" si="3"/>
        <v>0</v>
      </c>
      <c r="DD25" s="50">
        <f t="shared" si="3"/>
        <v>-1</v>
      </c>
      <c r="DE25" s="50">
        <f t="shared" si="3"/>
        <v>-1</v>
      </c>
      <c r="DF25" s="50">
        <f t="shared" si="3"/>
        <v>-1</v>
      </c>
      <c r="DG25" s="50">
        <f t="shared" si="8"/>
        <v>-1</v>
      </c>
      <c r="DH25" s="50">
        <f t="shared" si="8"/>
        <v>0</v>
      </c>
      <c r="DJ25" s="50">
        <f t="shared" si="9"/>
        <v>-1</v>
      </c>
      <c r="DK25" s="50">
        <f t="shared" si="4"/>
        <v>-1</v>
      </c>
      <c r="DL25" s="50">
        <f t="shared" si="4"/>
        <v>-1</v>
      </c>
      <c r="DM25" s="50">
        <f t="shared" si="4"/>
        <v>-1</v>
      </c>
      <c r="DN25" s="50">
        <f t="shared" si="4"/>
        <v>0</v>
      </c>
      <c r="DO25" s="50">
        <f t="shared" si="4"/>
        <v>0</v>
      </c>
      <c r="DP25" s="50">
        <f t="shared" si="4"/>
        <v>-1</v>
      </c>
      <c r="DQ25" s="50">
        <f t="shared" si="4"/>
        <v>-1</v>
      </c>
      <c r="DR25" s="50">
        <f t="shared" si="4"/>
        <v>0</v>
      </c>
      <c r="DS25" s="50">
        <f t="shared" si="4"/>
        <v>0</v>
      </c>
      <c r="DT25" s="50">
        <f t="shared" si="4"/>
        <v>-1</v>
      </c>
      <c r="DU25" s="50">
        <f t="shared" si="4"/>
        <v>-1</v>
      </c>
      <c r="DV25" s="50">
        <f t="shared" si="4"/>
        <v>-1</v>
      </c>
      <c r="DW25" s="50">
        <f t="shared" si="4"/>
        <v>-1</v>
      </c>
      <c r="DX25" s="50">
        <f t="shared" si="4"/>
        <v>-1</v>
      </c>
      <c r="EE25" s="27" t="str">
        <f>"  "</f>
        <v>  </v>
      </c>
    </row>
    <row r="26" spans="1:135" ht="15.75" customHeight="1" thickBot="1" thickTop="1">
      <c r="A26" s="30">
        <v>11</v>
      </c>
      <c r="B26" s="30"/>
      <c r="C26" s="28"/>
      <c r="D26" s="36"/>
      <c r="E26" s="37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41"/>
      <c r="R26" s="51"/>
      <c r="S26" s="52">
        <v>1</v>
      </c>
      <c r="T26" s="52"/>
      <c r="U26" s="52"/>
      <c r="V26" s="52"/>
      <c r="W26" s="52"/>
      <c r="X26" s="52"/>
      <c r="Y26" s="52">
        <v>1</v>
      </c>
      <c r="Z26" s="52"/>
      <c r="AA26" s="52"/>
      <c r="AB26" s="52"/>
      <c r="AC26" s="52"/>
      <c r="AD26" s="52">
        <v>1</v>
      </c>
      <c r="AE26" s="52"/>
      <c r="AF26" s="53">
        <v>1</v>
      </c>
      <c r="AG26" s="45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7"/>
      <c r="AS26" s="37"/>
      <c r="AT26" s="39"/>
      <c r="AV26" s="46" t="str">
        <f t="shared" si="5"/>
        <v>~</v>
      </c>
      <c r="AW26" s="46" t="str">
        <f t="shared" si="0"/>
        <v> </v>
      </c>
      <c r="AX26" s="46" t="str">
        <f t="shared" si="0"/>
        <v>~</v>
      </c>
      <c r="AY26" s="46" t="str">
        <f t="shared" si="0"/>
        <v>~</v>
      </c>
      <c r="AZ26" s="46" t="str">
        <f t="shared" si="0"/>
        <v>~</v>
      </c>
      <c r="BA26" s="46" t="str">
        <f t="shared" si="0"/>
        <v>~</v>
      </c>
      <c r="BB26" s="46" t="str">
        <f t="shared" si="0"/>
        <v>~</v>
      </c>
      <c r="BC26" s="46" t="str">
        <f t="shared" si="0"/>
        <v> </v>
      </c>
      <c r="BD26" s="46" t="str">
        <f t="shared" si="0"/>
        <v>~</v>
      </c>
      <c r="BE26" s="46" t="str">
        <f t="shared" si="0"/>
        <v>~</v>
      </c>
      <c r="BF26" s="46" t="str">
        <f t="shared" si="0"/>
        <v>~</v>
      </c>
      <c r="BG26" s="46" t="str">
        <f t="shared" si="0"/>
        <v>~</v>
      </c>
      <c r="BH26" s="46" t="str">
        <f t="shared" si="0"/>
        <v> </v>
      </c>
      <c r="BI26" s="46" t="str">
        <f t="shared" si="0"/>
        <v>~</v>
      </c>
      <c r="BJ26" s="46" t="str">
        <f t="shared" si="0"/>
        <v> </v>
      </c>
      <c r="BK26" s="47"/>
      <c r="BL26" s="30">
        <v>11</v>
      </c>
      <c r="BN26" s="48">
        <f t="shared" si="6"/>
        <v>-1</v>
      </c>
      <c r="BO26" s="48">
        <f t="shared" si="1"/>
        <v>0</v>
      </c>
      <c r="BP26" s="48">
        <f t="shared" si="1"/>
        <v>-1</v>
      </c>
      <c r="BQ26" s="48">
        <f t="shared" si="1"/>
        <v>0</v>
      </c>
      <c r="BR26" s="48">
        <f t="shared" si="1"/>
        <v>-1</v>
      </c>
      <c r="BS26" s="48">
        <f t="shared" si="1"/>
        <v>-1</v>
      </c>
      <c r="BT26" s="48">
        <f t="shared" si="1"/>
        <v>0</v>
      </c>
      <c r="BU26" s="48">
        <f t="shared" si="1"/>
        <v>0</v>
      </c>
      <c r="BV26" s="48">
        <f t="shared" si="1"/>
        <v>-1</v>
      </c>
      <c r="BW26" s="48">
        <f t="shared" si="1"/>
        <v>-1</v>
      </c>
      <c r="BX26" s="48">
        <f t="shared" si="1"/>
        <v>-1</v>
      </c>
      <c r="BY26" s="48">
        <f t="shared" si="1"/>
        <v>-1</v>
      </c>
      <c r="BZ26" s="48">
        <f t="shared" si="1"/>
        <v>0</v>
      </c>
      <c r="CA26" s="48">
        <f t="shared" si="1"/>
        <v>-1</v>
      </c>
      <c r="CB26" s="49">
        <f t="shared" si="1"/>
        <v>0</v>
      </c>
      <c r="CD26" s="48">
        <f t="shared" si="7"/>
        <v>0</v>
      </c>
      <c r="CE26" s="48">
        <f t="shared" si="2"/>
        <v>0</v>
      </c>
      <c r="CF26" s="48">
        <f t="shared" si="2"/>
        <v>-1</v>
      </c>
      <c r="CG26" s="48">
        <f t="shared" si="2"/>
        <v>-1</v>
      </c>
      <c r="CH26" s="48">
        <f t="shared" si="2"/>
        <v>0</v>
      </c>
      <c r="CI26" s="48">
        <f t="shared" si="2"/>
        <v>-1</v>
      </c>
      <c r="CJ26" s="48">
        <f t="shared" si="2"/>
        <v>0</v>
      </c>
      <c r="CK26" s="48">
        <f t="shared" si="2"/>
        <v>0</v>
      </c>
      <c r="CL26" s="48">
        <f t="shared" si="2"/>
        <v>0</v>
      </c>
      <c r="CM26" s="48">
        <f t="shared" si="2"/>
        <v>0</v>
      </c>
      <c r="CN26" s="48">
        <f t="shared" si="2"/>
        <v>-1</v>
      </c>
      <c r="CO26" s="48">
        <f t="shared" si="2"/>
        <v>0</v>
      </c>
      <c r="CP26" s="48">
        <f t="shared" si="2"/>
        <v>0</v>
      </c>
      <c r="CQ26" s="48">
        <f t="shared" si="2"/>
        <v>0</v>
      </c>
      <c r="CR26" s="48">
        <f t="shared" si="2"/>
        <v>0</v>
      </c>
      <c r="CT26" s="50">
        <f t="shared" si="3"/>
        <v>0</v>
      </c>
      <c r="CU26" s="50">
        <f t="shared" si="3"/>
        <v>0</v>
      </c>
      <c r="CV26" s="50">
        <f t="shared" si="3"/>
        <v>0</v>
      </c>
      <c r="CW26" s="50">
        <f t="shared" si="3"/>
        <v>-1</v>
      </c>
      <c r="CX26" s="50">
        <f t="shared" si="3"/>
        <v>-1</v>
      </c>
      <c r="CY26" s="50">
        <f t="shared" si="3"/>
        <v>0</v>
      </c>
      <c r="CZ26" s="50">
        <f t="shared" si="3"/>
        <v>0</v>
      </c>
      <c r="DA26" s="50">
        <f t="shared" si="3"/>
        <v>0</v>
      </c>
      <c r="DB26" s="50">
        <f t="shared" si="3"/>
        <v>-1</v>
      </c>
      <c r="DC26" s="50">
        <f t="shared" si="3"/>
        <v>-1</v>
      </c>
      <c r="DD26" s="50">
        <f t="shared" si="3"/>
        <v>0</v>
      </c>
      <c r="DE26" s="50">
        <f t="shared" si="3"/>
        <v>-1</v>
      </c>
      <c r="DF26" s="50">
        <f t="shared" si="3"/>
        <v>0</v>
      </c>
      <c r="DG26" s="50">
        <f t="shared" si="8"/>
        <v>-1</v>
      </c>
      <c r="DH26" s="50">
        <f t="shared" si="8"/>
        <v>0</v>
      </c>
      <c r="DJ26" s="50">
        <f t="shared" si="9"/>
        <v>-1</v>
      </c>
      <c r="DK26" s="50">
        <f t="shared" si="4"/>
        <v>0</v>
      </c>
      <c r="DL26" s="50">
        <f t="shared" si="4"/>
        <v>-1</v>
      </c>
      <c r="DM26" s="50">
        <f t="shared" si="4"/>
        <v>0</v>
      </c>
      <c r="DN26" s="50">
        <f t="shared" si="4"/>
        <v>0</v>
      </c>
      <c r="DO26" s="50">
        <f t="shared" si="4"/>
        <v>0</v>
      </c>
      <c r="DP26" s="50">
        <f t="shared" si="4"/>
        <v>0</v>
      </c>
      <c r="DQ26" s="50">
        <f t="shared" si="4"/>
        <v>0</v>
      </c>
      <c r="DR26" s="50">
        <f t="shared" si="4"/>
        <v>0</v>
      </c>
      <c r="DS26" s="50">
        <f t="shared" si="4"/>
        <v>0</v>
      </c>
      <c r="DT26" s="50">
        <f t="shared" si="4"/>
        <v>-1</v>
      </c>
      <c r="DU26" s="50">
        <f t="shared" si="4"/>
        <v>-1</v>
      </c>
      <c r="DV26" s="50">
        <f t="shared" si="4"/>
        <v>0</v>
      </c>
      <c r="DW26" s="50">
        <f t="shared" si="4"/>
        <v>-1</v>
      </c>
      <c r="DX26" s="50">
        <f t="shared" si="4"/>
        <v>0</v>
      </c>
      <c r="EE26" s="27" t="str">
        <f>"  "</f>
        <v>  </v>
      </c>
    </row>
    <row r="27" spans="1:128" ht="15.75" customHeight="1" thickBot="1" thickTop="1">
      <c r="A27" s="30">
        <v>12</v>
      </c>
      <c r="B27" s="30"/>
      <c r="C27" s="28"/>
      <c r="D27" s="36"/>
      <c r="E27" s="37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41"/>
      <c r="R27" s="54"/>
      <c r="S27" s="55"/>
      <c r="T27" s="55"/>
      <c r="U27" s="55"/>
      <c r="V27" s="55">
        <v>1</v>
      </c>
      <c r="W27" s="55">
        <v>1</v>
      </c>
      <c r="X27" s="55"/>
      <c r="Y27" s="55"/>
      <c r="Z27" s="55"/>
      <c r="AA27" s="55">
        <v>1</v>
      </c>
      <c r="AB27" s="55">
        <v>1</v>
      </c>
      <c r="AC27" s="55"/>
      <c r="AD27" s="55">
        <v>1</v>
      </c>
      <c r="AE27" s="55"/>
      <c r="AF27" s="56"/>
      <c r="AG27" s="45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7"/>
      <c r="AS27" s="37"/>
      <c r="AT27" s="39"/>
      <c r="AV27" s="46" t="str">
        <f t="shared" si="5"/>
        <v>~</v>
      </c>
      <c r="AW27" s="46" t="str">
        <f t="shared" si="0"/>
        <v>~</v>
      </c>
      <c r="AX27" s="46" t="str">
        <f t="shared" si="0"/>
        <v>~</v>
      </c>
      <c r="AY27" s="46" t="str">
        <f t="shared" si="0"/>
        <v>~</v>
      </c>
      <c r="AZ27" s="46" t="str">
        <f t="shared" si="0"/>
        <v> </v>
      </c>
      <c r="BA27" s="46" t="str">
        <f t="shared" si="0"/>
        <v> </v>
      </c>
      <c r="BB27" s="46" t="str">
        <f t="shared" si="0"/>
        <v>~</v>
      </c>
      <c r="BC27" s="46" t="str">
        <f t="shared" si="0"/>
        <v>~</v>
      </c>
      <c r="BD27" s="46" t="str">
        <f t="shared" si="0"/>
        <v>~</v>
      </c>
      <c r="BE27" s="46" t="str">
        <f t="shared" si="0"/>
        <v> </v>
      </c>
      <c r="BF27" s="46" t="str">
        <f t="shared" si="0"/>
        <v> </v>
      </c>
      <c r="BG27" s="46" t="str">
        <f t="shared" si="0"/>
        <v>~</v>
      </c>
      <c r="BH27" s="46" t="str">
        <f t="shared" si="0"/>
        <v> </v>
      </c>
      <c r="BI27" s="46" t="str">
        <f t="shared" si="0"/>
        <v>~</v>
      </c>
      <c r="BJ27" s="46" t="str">
        <f t="shared" si="0"/>
        <v>~</v>
      </c>
      <c r="BK27" s="47"/>
      <c r="BL27" s="30">
        <v>12</v>
      </c>
      <c r="BN27" s="57">
        <f t="shared" si="6"/>
        <v>0</v>
      </c>
      <c r="BO27" s="57">
        <f t="shared" si="1"/>
        <v>0</v>
      </c>
      <c r="BP27" s="57">
        <f t="shared" si="1"/>
        <v>-1</v>
      </c>
      <c r="BQ27" s="57">
        <f t="shared" si="1"/>
        <v>-1</v>
      </c>
      <c r="BR27" s="57">
        <f t="shared" si="1"/>
        <v>0</v>
      </c>
      <c r="BS27" s="57">
        <f t="shared" si="1"/>
        <v>0</v>
      </c>
      <c r="BT27" s="57">
        <f t="shared" si="1"/>
        <v>-1</v>
      </c>
      <c r="BU27" s="57">
        <f t="shared" si="1"/>
        <v>-1</v>
      </c>
      <c r="BV27" s="57">
        <f t="shared" si="1"/>
        <v>0</v>
      </c>
      <c r="BW27" s="57">
        <f t="shared" si="1"/>
        <v>0</v>
      </c>
      <c r="BX27" s="57">
        <f t="shared" si="1"/>
        <v>0</v>
      </c>
      <c r="BY27" s="57">
        <f t="shared" si="1"/>
        <v>-1</v>
      </c>
      <c r="BZ27" s="57">
        <f t="shared" si="1"/>
        <v>0</v>
      </c>
      <c r="CA27" s="57">
        <f t="shared" si="1"/>
        <v>-1</v>
      </c>
      <c r="CB27" s="58">
        <f t="shared" si="1"/>
        <v>0</v>
      </c>
      <c r="CD27" s="48">
        <f t="shared" si="7"/>
        <v>-1</v>
      </c>
      <c r="CE27" s="48">
        <f t="shared" si="2"/>
        <v>-1</v>
      </c>
      <c r="CF27" s="48">
        <f t="shared" si="2"/>
        <v>-1</v>
      </c>
      <c r="CG27" s="48">
        <f t="shared" si="2"/>
        <v>0</v>
      </c>
      <c r="CH27" s="48">
        <f t="shared" si="2"/>
        <v>0</v>
      </c>
      <c r="CI27" s="48">
        <f t="shared" si="2"/>
        <v>0</v>
      </c>
      <c r="CJ27" s="48">
        <f t="shared" si="2"/>
        <v>0</v>
      </c>
      <c r="CK27" s="48">
        <f t="shared" si="2"/>
        <v>0</v>
      </c>
      <c r="CL27" s="48">
        <f t="shared" si="2"/>
        <v>0</v>
      </c>
      <c r="CM27" s="48">
        <f t="shared" si="2"/>
        <v>0</v>
      </c>
      <c r="CN27" s="48">
        <f t="shared" si="2"/>
        <v>0</v>
      </c>
      <c r="CO27" s="48">
        <f t="shared" si="2"/>
        <v>0</v>
      </c>
      <c r="CP27" s="48">
        <f t="shared" si="2"/>
        <v>0</v>
      </c>
      <c r="CQ27" s="48">
        <f t="shared" si="2"/>
        <v>-1</v>
      </c>
      <c r="CR27" s="48">
        <f t="shared" si="2"/>
        <v>-1</v>
      </c>
      <c r="CT27" s="50">
        <f t="shared" si="3"/>
        <v>-1</v>
      </c>
      <c r="CU27" s="50">
        <f t="shared" si="3"/>
        <v>-1</v>
      </c>
      <c r="CV27" s="50">
        <f t="shared" si="3"/>
        <v>-1</v>
      </c>
      <c r="CW27" s="50">
        <f t="shared" si="3"/>
        <v>-1</v>
      </c>
      <c r="CX27" s="50">
        <f t="shared" si="3"/>
        <v>0</v>
      </c>
      <c r="CY27" s="50">
        <f t="shared" si="3"/>
        <v>0</v>
      </c>
      <c r="CZ27" s="50">
        <f t="shared" si="3"/>
        <v>-1</v>
      </c>
      <c r="DA27" s="50">
        <f t="shared" si="3"/>
        <v>0</v>
      </c>
      <c r="DB27" s="50">
        <f t="shared" si="3"/>
        <v>-1</v>
      </c>
      <c r="DC27" s="50">
        <f t="shared" si="3"/>
        <v>0</v>
      </c>
      <c r="DD27" s="50">
        <f t="shared" si="3"/>
        <v>0</v>
      </c>
      <c r="DE27" s="50">
        <f t="shared" si="3"/>
        <v>-1</v>
      </c>
      <c r="DF27" s="50">
        <f t="shared" si="3"/>
        <v>0</v>
      </c>
      <c r="DG27" s="50">
        <f t="shared" si="8"/>
        <v>-1</v>
      </c>
      <c r="DH27" s="50">
        <f t="shared" si="8"/>
        <v>-1</v>
      </c>
      <c r="DJ27" s="50">
        <f t="shared" si="9"/>
        <v>-1</v>
      </c>
      <c r="DK27" s="50">
        <f t="shared" si="4"/>
        <v>-1</v>
      </c>
      <c r="DL27" s="50">
        <f t="shared" si="4"/>
        <v>-1</v>
      </c>
      <c r="DM27" s="50">
        <f t="shared" si="4"/>
        <v>-1</v>
      </c>
      <c r="DN27" s="50">
        <f t="shared" si="4"/>
        <v>0</v>
      </c>
      <c r="DO27" s="50">
        <f t="shared" si="4"/>
        <v>0</v>
      </c>
      <c r="DP27" s="50">
        <f t="shared" si="4"/>
        <v>-1</v>
      </c>
      <c r="DQ27" s="50">
        <f t="shared" si="4"/>
        <v>-1</v>
      </c>
      <c r="DR27" s="50">
        <f t="shared" si="4"/>
        <v>-1</v>
      </c>
      <c r="DS27" s="50">
        <f t="shared" si="4"/>
        <v>0</v>
      </c>
      <c r="DT27" s="50">
        <f t="shared" si="4"/>
        <v>0</v>
      </c>
      <c r="DU27" s="50">
        <f t="shared" si="4"/>
        <v>-1</v>
      </c>
      <c r="DV27" s="50">
        <f t="shared" si="4"/>
        <v>0</v>
      </c>
      <c r="DW27" s="50">
        <f t="shared" si="4"/>
        <v>-1</v>
      </c>
      <c r="DX27" s="50">
        <f t="shared" si="4"/>
        <v>-1</v>
      </c>
    </row>
    <row r="28" spans="3:46" ht="15.75" customHeight="1" hidden="1">
      <c r="C28" s="28"/>
      <c r="D28" s="36"/>
      <c r="E28" s="37"/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7"/>
      <c r="AS28" s="37"/>
      <c r="AT28" s="39"/>
    </row>
    <row r="29" spans="3:46" ht="15.75" customHeight="1" hidden="1">
      <c r="C29" s="28"/>
      <c r="D29" s="36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7"/>
      <c r="AS29" s="37"/>
      <c r="AT29" s="39"/>
    </row>
    <row r="30" spans="3:46" ht="15.75" customHeight="1" hidden="1">
      <c r="C30" s="28"/>
      <c r="D30" s="36"/>
      <c r="E30" s="37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7"/>
      <c r="AS30" s="37"/>
      <c r="AT30" s="39"/>
    </row>
    <row r="31" spans="3:46" ht="15.75" customHeight="1" hidden="1">
      <c r="C31" s="28"/>
      <c r="D31" s="36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7"/>
      <c r="AS31" s="37"/>
      <c r="AT31" s="39"/>
    </row>
    <row r="32" spans="3:46" ht="15.75" customHeight="1" hidden="1">
      <c r="C32" s="28"/>
      <c r="D32" s="36"/>
      <c r="E32" s="37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7"/>
      <c r="AS32" s="37"/>
      <c r="AT32" s="39"/>
    </row>
    <row r="33" spans="3:46" ht="15.75" customHeight="1" hidden="1">
      <c r="C33" s="28"/>
      <c r="D33" s="36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7"/>
      <c r="AS33" s="37"/>
      <c r="AT33" s="39"/>
    </row>
    <row r="34" spans="3:46" ht="15.75" customHeight="1" hidden="1">
      <c r="C34" s="28"/>
      <c r="D34" s="36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7"/>
      <c r="AS34" s="37"/>
      <c r="AT34" s="39"/>
    </row>
    <row r="35" spans="3:46" ht="15.75" customHeight="1" hidden="1">
      <c r="C35" s="28"/>
      <c r="D35" s="36"/>
      <c r="E35" s="37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7"/>
      <c r="AS35" s="37"/>
      <c r="AT35" s="39"/>
    </row>
    <row r="36" spans="3:46" ht="15.75" customHeight="1" hidden="1">
      <c r="C36" s="28"/>
      <c r="D36" s="36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7"/>
      <c r="AS36" s="37"/>
      <c r="AT36" s="39"/>
    </row>
    <row r="37" spans="3:46" ht="15.75" customHeight="1" hidden="1">
      <c r="C37" s="28"/>
      <c r="D37" s="36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7"/>
      <c r="AS37" s="37"/>
      <c r="AT37" s="39"/>
    </row>
    <row r="38" spans="3:46" ht="15.75" customHeight="1" hidden="1">
      <c r="C38" s="28"/>
      <c r="D38" s="60"/>
      <c r="E38" s="61"/>
      <c r="F38" s="6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1"/>
      <c r="AS38" s="61"/>
      <c r="AT38" s="63"/>
    </row>
    <row r="39" ht="15.75" customHeight="1"/>
    <row r="40" spans="18:56" ht="12" customHeight="1">
      <c r="R40" s="64" t="s">
        <v>53</v>
      </c>
      <c r="S40" s="31"/>
      <c r="T40" s="31"/>
      <c r="V40" s="31">
        <f>SUM(R16:AF27)</f>
        <v>46</v>
      </c>
      <c r="AW40" s="31" t="s">
        <v>54</v>
      </c>
      <c r="AY40" s="31"/>
      <c r="AZ40" s="31"/>
      <c r="BC40" s="92">
        <f>COUNTIF(AV16:BJ27,"  ")</f>
        <v>2</v>
      </c>
      <c r="BD40" s="92"/>
    </row>
    <row r="41" spans="18:21" ht="12" customHeight="1">
      <c r="R41" s="31"/>
      <c r="S41" s="31"/>
      <c r="T41" s="31"/>
      <c r="U41" s="31"/>
    </row>
    <row r="42" ht="12" customHeight="1"/>
    <row r="43" ht="12" customHeight="1">
      <c r="R43" s="27" t="s">
        <v>55</v>
      </c>
    </row>
    <row r="44" ht="12" customHeight="1">
      <c r="U44" s="27" t="s">
        <v>56</v>
      </c>
    </row>
    <row r="45" ht="12" customHeight="1"/>
    <row r="46" spans="3:62" ht="13.5" thickBot="1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30" t="s">
        <v>34</v>
      </c>
      <c r="S46" s="30" t="s">
        <v>35</v>
      </c>
      <c r="T46" s="30" t="s">
        <v>36</v>
      </c>
      <c r="U46" s="30" t="s">
        <v>37</v>
      </c>
      <c r="V46" s="30" t="s">
        <v>38</v>
      </c>
      <c r="W46" s="30" t="s">
        <v>39</v>
      </c>
      <c r="X46" s="30" t="s">
        <v>40</v>
      </c>
      <c r="Y46" s="30" t="s">
        <v>41</v>
      </c>
      <c r="Z46" s="30" t="s">
        <v>42</v>
      </c>
      <c r="AA46" s="30" t="s">
        <v>43</v>
      </c>
      <c r="AB46" s="30" t="s">
        <v>44</v>
      </c>
      <c r="AC46" s="30" t="s">
        <v>45</v>
      </c>
      <c r="AD46" s="30" t="s">
        <v>46</v>
      </c>
      <c r="AE46" s="30" t="s">
        <v>47</v>
      </c>
      <c r="AF46" s="30" t="s">
        <v>48</v>
      </c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V46" s="30" t="s">
        <v>34</v>
      </c>
      <c r="AW46" s="30" t="s">
        <v>35</v>
      </c>
      <c r="AX46" s="30" t="s">
        <v>36</v>
      </c>
      <c r="AY46" s="30" t="s">
        <v>37</v>
      </c>
      <c r="AZ46" s="30" t="s">
        <v>38</v>
      </c>
      <c r="BA46" s="30" t="s">
        <v>39</v>
      </c>
      <c r="BB46" s="30" t="s">
        <v>40</v>
      </c>
      <c r="BC46" s="30" t="s">
        <v>41</v>
      </c>
      <c r="BD46" s="30" t="s">
        <v>42</v>
      </c>
      <c r="BE46" s="30" t="s">
        <v>43</v>
      </c>
      <c r="BF46" s="30" t="s">
        <v>44</v>
      </c>
      <c r="BG46" s="30" t="s">
        <v>45</v>
      </c>
      <c r="BH46" s="30" t="s">
        <v>46</v>
      </c>
      <c r="BI46" s="30" t="s">
        <v>47</v>
      </c>
      <c r="BJ46" s="30" t="s">
        <v>48</v>
      </c>
    </row>
    <row r="47" spans="1:62" ht="12" customHeight="1" thickTop="1">
      <c r="A47" s="30">
        <v>1</v>
      </c>
      <c r="B47" s="29">
        <f aca="true" t="shared" si="10" ref="B47:P58">IF(Q47="&gt;",1,0)+IF(R46="v",1,0)+IF(S47="&lt;",1,0)+IF(R48="^",1,0)</f>
        <v>1</v>
      </c>
      <c r="C47" s="29">
        <f t="shared" si="10"/>
        <v>1</v>
      </c>
      <c r="D47" s="29">
        <f t="shared" si="10"/>
        <v>1</v>
      </c>
      <c r="E47" s="29">
        <f t="shared" si="10"/>
        <v>0</v>
      </c>
      <c r="F47" s="29">
        <f t="shared" si="10"/>
        <v>0</v>
      </c>
      <c r="G47" s="29">
        <f t="shared" si="10"/>
        <v>0</v>
      </c>
      <c r="H47" s="29">
        <f t="shared" si="10"/>
        <v>1</v>
      </c>
      <c r="I47" s="29">
        <f t="shared" si="10"/>
        <v>1</v>
      </c>
      <c r="J47" s="29">
        <f t="shared" si="10"/>
        <v>1</v>
      </c>
      <c r="K47" s="29">
        <f t="shared" si="10"/>
        <v>0</v>
      </c>
      <c r="L47" s="29">
        <f t="shared" si="10"/>
        <v>0</v>
      </c>
      <c r="M47" s="29">
        <f t="shared" si="10"/>
        <v>0</v>
      </c>
      <c r="N47" s="29">
        <f t="shared" si="10"/>
        <v>0</v>
      </c>
      <c r="O47" s="29">
        <f t="shared" si="10"/>
        <v>0</v>
      </c>
      <c r="P47" s="29">
        <f t="shared" si="10"/>
        <v>0</v>
      </c>
      <c r="Q47" s="41"/>
      <c r="R47" s="42" t="s">
        <v>57</v>
      </c>
      <c r="S47" s="43" t="s">
        <v>57</v>
      </c>
      <c r="T47" s="43" t="s">
        <v>58</v>
      </c>
      <c r="U47" s="43"/>
      <c r="V47" s="43">
        <v>1</v>
      </c>
      <c r="W47" s="43">
        <v>1</v>
      </c>
      <c r="X47" s="43" t="s">
        <v>57</v>
      </c>
      <c r="Y47" s="43" t="s">
        <v>57</v>
      </c>
      <c r="Z47" s="43" t="s">
        <v>58</v>
      </c>
      <c r="AA47" s="43">
        <v>1</v>
      </c>
      <c r="AB47" s="43">
        <v>1</v>
      </c>
      <c r="AC47" s="43"/>
      <c r="AD47" s="43">
        <v>1</v>
      </c>
      <c r="AE47" s="43"/>
      <c r="AF47" s="44"/>
      <c r="AV47" s="65">
        <f aca="true" t="shared" si="11" ref="AV47:BJ58">IF(AND(OR(ISBLANK(R47),ISNUMBER(R47)),B47&gt;0),-1,IF(AND(B47&gt;1,NOT(R47="+")),-2,IF(ISBLANK(R47),IF(B47&gt;0,-3,0),IF(SEARCH(R47,"&lt;&gt;^v+1 ")&lt;5,IF(B47=1,0,-4),0))))</f>
        <v>0</v>
      </c>
      <c r="AW47" s="66">
        <f t="shared" si="11"/>
        <v>0</v>
      </c>
      <c r="AX47" s="66">
        <f t="shared" si="11"/>
        <v>0</v>
      </c>
      <c r="AY47" s="66">
        <f t="shared" si="11"/>
        <v>0</v>
      </c>
      <c r="AZ47" s="66">
        <f t="shared" si="11"/>
        <v>0</v>
      </c>
      <c r="BA47" s="66">
        <f t="shared" si="11"/>
        <v>0</v>
      </c>
      <c r="BB47" s="66">
        <f t="shared" si="11"/>
        <v>0</v>
      </c>
      <c r="BC47" s="66">
        <f t="shared" si="11"/>
        <v>0</v>
      </c>
      <c r="BD47" s="66">
        <f t="shared" si="11"/>
        <v>0</v>
      </c>
      <c r="BE47" s="66">
        <f t="shared" si="11"/>
        <v>0</v>
      </c>
      <c r="BF47" s="66">
        <f t="shared" si="11"/>
        <v>0</v>
      </c>
      <c r="BG47" s="66">
        <f t="shared" si="11"/>
        <v>0</v>
      </c>
      <c r="BH47" s="66">
        <f t="shared" si="11"/>
        <v>0</v>
      </c>
      <c r="BI47" s="66">
        <f t="shared" si="11"/>
        <v>0</v>
      </c>
      <c r="BJ47" s="67">
        <f t="shared" si="11"/>
        <v>0</v>
      </c>
    </row>
    <row r="48" spans="1:62" ht="12" customHeight="1">
      <c r="A48" s="30">
        <v>2</v>
      </c>
      <c r="B48" s="29">
        <f t="shared" si="10"/>
        <v>1</v>
      </c>
      <c r="C48" s="29">
        <f t="shared" si="10"/>
        <v>0</v>
      </c>
      <c r="D48" s="29">
        <f t="shared" si="10"/>
        <v>1</v>
      </c>
      <c r="E48" s="29">
        <f t="shared" si="10"/>
        <v>1</v>
      </c>
      <c r="F48" s="29">
        <f t="shared" si="10"/>
        <v>1</v>
      </c>
      <c r="G48" s="29">
        <f t="shared" si="10"/>
        <v>1</v>
      </c>
      <c r="H48" s="29">
        <f t="shared" si="10"/>
        <v>1</v>
      </c>
      <c r="I48" s="29">
        <f t="shared" si="10"/>
        <v>0</v>
      </c>
      <c r="J48" s="29">
        <f t="shared" si="10"/>
        <v>1</v>
      </c>
      <c r="K48" s="29">
        <f t="shared" si="10"/>
        <v>1</v>
      </c>
      <c r="L48" s="29">
        <f t="shared" si="10"/>
        <v>1</v>
      </c>
      <c r="M48" s="29">
        <f t="shared" si="10"/>
        <v>1</v>
      </c>
      <c r="N48" s="29">
        <f t="shared" si="10"/>
        <v>0</v>
      </c>
      <c r="O48" s="29">
        <f t="shared" si="10"/>
        <v>0</v>
      </c>
      <c r="P48" s="29">
        <f t="shared" si="10"/>
        <v>0</v>
      </c>
      <c r="Q48" s="41"/>
      <c r="R48" s="51" t="s">
        <v>59</v>
      </c>
      <c r="S48" s="52">
        <v>1</v>
      </c>
      <c r="T48" s="52" t="s">
        <v>58</v>
      </c>
      <c r="U48" s="52" t="s">
        <v>57</v>
      </c>
      <c r="V48" s="52" t="s">
        <v>57</v>
      </c>
      <c r="W48" s="52" t="s">
        <v>57</v>
      </c>
      <c r="X48" s="52" t="s">
        <v>59</v>
      </c>
      <c r="Y48" s="52">
        <v>1</v>
      </c>
      <c r="Z48" s="52" t="s">
        <v>57</v>
      </c>
      <c r="AA48" s="52" t="s">
        <v>57</v>
      </c>
      <c r="AB48" s="52" t="s">
        <v>57</v>
      </c>
      <c r="AC48" s="52" t="s">
        <v>58</v>
      </c>
      <c r="AD48" s="52">
        <v>1</v>
      </c>
      <c r="AE48" s="52"/>
      <c r="AF48" s="53">
        <v>1</v>
      </c>
      <c r="AV48" s="68">
        <f t="shared" si="11"/>
        <v>0</v>
      </c>
      <c r="AW48" s="69">
        <f t="shared" si="11"/>
        <v>0</v>
      </c>
      <c r="AX48" s="69">
        <f t="shared" si="11"/>
        <v>0</v>
      </c>
      <c r="AY48" s="69">
        <f t="shared" si="11"/>
        <v>0</v>
      </c>
      <c r="AZ48" s="69">
        <f t="shared" si="11"/>
        <v>0</v>
      </c>
      <c r="BA48" s="69">
        <f t="shared" si="11"/>
        <v>0</v>
      </c>
      <c r="BB48" s="69">
        <f t="shared" si="11"/>
        <v>0</v>
      </c>
      <c r="BC48" s="69">
        <f t="shared" si="11"/>
        <v>0</v>
      </c>
      <c r="BD48" s="69">
        <f t="shared" si="11"/>
        <v>0</v>
      </c>
      <c r="BE48" s="69">
        <f t="shared" si="11"/>
        <v>0</v>
      </c>
      <c r="BF48" s="69">
        <f t="shared" si="11"/>
        <v>0</v>
      </c>
      <c r="BG48" s="69">
        <f t="shared" si="11"/>
        <v>0</v>
      </c>
      <c r="BH48" s="69">
        <f t="shared" si="11"/>
        <v>0</v>
      </c>
      <c r="BI48" s="69">
        <f t="shared" si="11"/>
        <v>0</v>
      </c>
      <c r="BJ48" s="70">
        <f t="shared" si="11"/>
        <v>0</v>
      </c>
    </row>
    <row r="49" spans="1:62" ht="12" customHeight="1">
      <c r="A49" s="30">
        <v>3</v>
      </c>
      <c r="B49" s="29">
        <f t="shared" si="10"/>
        <v>1</v>
      </c>
      <c r="C49" s="29">
        <f t="shared" si="10"/>
        <v>1</v>
      </c>
      <c r="D49" s="29">
        <f t="shared" si="10"/>
        <v>1</v>
      </c>
      <c r="E49" s="29">
        <f t="shared" si="10"/>
        <v>1</v>
      </c>
      <c r="F49" s="29">
        <f t="shared" si="10"/>
        <v>0</v>
      </c>
      <c r="G49" s="29">
        <f t="shared" si="10"/>
        <v>0</v>
      </c>
      <c r="H49" s="29">
        <f t="shared" si="10"/>
        <v>1</v>
      </c>
      <c r="I49" s="29">
        <f t="shared" si="10"/>
        <v>1</v>
      </c>
      <c r="J49" s="29">
        <f t="shared" si="10"/>
        <v>0</v>
      </c>
      <c r="K49" s="29">
        <f t="shared" si="10"/>
        <v>0</v>
      </c>
      <c r="L49" s="29">
        <f t="shared" si="10"/>
        <v>1</v>
      </c>
      <c r="M49" s="29">
        <f t="shared" si="10"/>
        <v>1</v>
      </c>
      <c r="N49" s="29">
        <f t="shared" si="10"/>
        <v>1</v>
      </c>
      <c r="O49" s="29">
        <f t="shared" si="10"/>
        <v>1</v>
      </c>
      <c r="P49" s="29">
        <f t="shared" si="10"/>
        <v>1</v>
      </c>
      <c r="Q49" s="41"/>
      <c r="R49" s="51" t="s">
        <v>59</v>
      </c>
      <c r="S49" s="52" t="s">
        <v>60</v>
      </c>
      <c r="T49" s="52" t="s">
        <v>57</v>
      </c>
      <c r="U49" s="52" t="s">
        <v>59</v>
      </c>
      <c r="V49" s="52">
        <v>1</v>
      </c>
      <c r="W49" s="52">
        <v>1</v>
      </c>
      <c r="X49" s="52" t="s">
        <v>58</v>
      </c>
      <c r="Y49" s="52" t="s">
        <v>60</v>
      </c>
      <c r="Z49" s="52">
        <v>1</v>
      </c>
      <c r="AA49" s="52">
        <v>1</v>
      </c>
      <c r="AB49" s="52" t="s">
        <v>58</v>
      </c>
      <c r="AC49" s="52" t="s">
        <v>60</v>
      </c>
      <c r="AD49" s="52" t="s">
        <v>57</v>
      </c>
      <c r="AE49" s="52" t="s">
        <v>57</v>
      </c>
      <c r="AF49" s="53" t="s">
        <v>58</v>
      </c>
      <c r="AV49" s="68">
        <f t="shared" si="11"/>
        <v>0</v>
      </c>
      <c r="AW49" s="69">
        <f t="shared" si="11"/>
        <v>0</v>
      </c>
      <c r="AX49" s="69">
        <f t="shared" si="11"/>
        <v>0</v>
      </c>
      <c r="AY49" s="69">
        <f t="shared" si="11"/>
        <v>0</v>
      </c>
      <c r="AZ49" s="69">
        <f t="shared" si="11"/>
        <v>0</v>
      </c>
      <c r="BA49" s="69">
        <f t="shared" si="11"/>
        <v>0</v>
      </c>
      <c r="BB49" s="69">
        <f t="shared" si="11"/>
        <v>0</v>
      </c>
      <c r="BC49" s="69">
        <f t="shared" si="11"/>
        <v>0</v>
      </c>
      <c r="BD49" s="69">
        <f t="shared" si="11"/>
        <v>0</v>
      </c>
      <c r="BE49" s="69">
        <f t="shared" si="11"/>
        <v>0</v>
      </c>
      <c r="BF49" s="69">
        <f t="shared" si="11"/>
        <v>0</v>
      </c>
      <c r="BG49" s="69">
        <f t="shared" si="11"/>
        <v>0</v>
      </c>
      <c r="BH49" s="69">
        <f t="shared" si="11"/>
        <v>0</v>
      </c>
      <c r="BI49" s="69">
        <f t="shared" si="11"/>
        <v>0</v>
      </c>
      <c r="BJ49" s="70">
        <f t="shared" si="11"/>
        <v>0</v>
      </c>
    </row>
    <row r="50" spans="1:62" ht="12" customHeight="1">
      <c r="A50" s="30">
        <v>4</v>
      </c>
      <c r="B50" s="29">
        <f t="shared" si="10"/>
        <v>0</v>
      </c>
      <c r="C50" s="29">
        <f t="shared" si="10"/>
        <v>1</v>
      </c>
      <c r="D50" s="29">
        <f t="shared" si="10"/>
        <v>0</v>
      </c>
      <c r="E50" s="29">
        <f t="shared" si="10"/>
        <v>1</v>
      </c>
      <c r="F50" s="29">
        <f t="shared" si="10"/>
        <v>1</v>
      </c>
      <c r="G50" s="29">
        <f t="shared" si="10"/>
        <v>1</v>
      </c>
      <c r="H50" s="29">
        <f t="shared" si="10"/>
        <v>1</v>
      </c>
      <c r="I50" s="29">
        <f t="shared" si="10"/>
        <v>1</v>
      </c>
      <c r="J50" s="29">
        <f t="shared" si="10"/>
        <v>1</v>
      </c>
      <c r="K50" s="29">
        <f t="shared" si="10"/>
        <v>1</v>
      </c>
      <c r="L50" s="29">
        <f t="shared" si="10"/>
        <v>1</v>
      </c>
      <c r="M50" s="29">
        <f t="shared" si="10"/>
        <v>0</v>
      </c>
      <c r="N50" s="29">
        <f t="shared" si="10"/>
        <v>1</v>
      </c>
      <c r="O50" s="29">
        <f t="shared" si="10"/>
        <v>0</v>
      </c>
      <c r="P50" s="29">
        <f t="shared" si="10"/>
        <v>1</v>
      </c>
      <c r="Q50" s="41"/>
      <c r="R50" s="51">
        <v>1</v>
      </c>
      <c r="S50" s="52" t="s">
        <v>59</v>
      </c>
      <c r="T50" s="52">
        <v>1</v>
      </c>
      <c r="U50" s="52" t="s">
        <v>58</v>
      </c>
      <c r="V50" s="52" t="s">
        <v>60</v>
      </c>
      <c r="W50" s="52" t="s">
        <v>60</v>
      </c>
      <c r="X50" s="52" t="s">
        <v>60</v>
      </c>
      <c r="Y50" s="52" t="s">
        <v>59</v>
      </c>
      <c r="Z50" s="52" t="s">
        <v>60</v>
      </c>
      <c r="AA50" s="52" t="s">
        <v>60</v>
      </c>
      <c r="AB50" s="52" t="s">
        <v>60</v>
      </c>
      <c r="AC50" s="52">
        <v>1</v>
      </c>
      <c r="AD50" s="52" t="s">
        <v>59</v>
      </c>
      <c r="AE50" s="52">
        <v>1</v>
      </c>
      <c r="AF50" s="53" t="s">
        <v>58</v>
      </c>
      <c r="AV50" s="68">
        <f t="shared" si="11"/>
        <v>0</v>
      </c>
      <c r="AW50" s="69">
        <f t="shared" si="11"/>
        <v>0</v>
      </c>
      <c r="AX50" s="69">
        <f t="shared" si="11"/>
        <v>0</v>
      </c>
      <c r="AY50" s="69">
        <f t="shared" si="11"/>
        <v>0</v>
      </c>
      <c r="AZ50" s="69">
        <f t="shared" si="11"/>
        <v>0</v>
      </c>
      <c r="BA50" s="69">
        <f t="shared" si="11"/>
        <v>0</v>
      </c>
      <c r="BB50" s="69">
        <f t="shared" si="11"/>
        <v>0</v>
      </c>
      <c r="BC50" s="69">
        <f t="shared" si="11"/>
        <v>0</v>
      </c>
      <c r="BD50" s="69">
        <f t="shared" si="11"/>
        <v>0</v>
      </c>
      <c r="BE50" s="69">
        <f t="shared" si="11"/>
        <v>0</v>
      </c>
      <c r="BF50" s="69">
        <f t="shared" si="11"/>
        <v>0</v>
      </c>
      <c r="BG50" s="69">
        <f t="shared" si="11"/>
        <v>0</v>
      </c>
      <c r="BH50" s="69">
        <f t="shared" si="11"/>
        <v>0</v>
      </c>
      <c r="BI50" s="69">
        <f t="shared" si="11"/>
        <v>0</v>
      </c>
      <c r="BJ50" s="70">
        <f t="shared" si="11"/>
        <v>0</v>
      </c>
    </row>
    <row r="51" spans="1:62" ht="12" customHeight="1">
      <c r="A51" s="30">
        <v>5</v>
      </c>
      <c r="B51" s="29">
        <f t="shared" si="10"/>
        <v>0</v>
      </c>
      <c r="C51" s="29">
        <f t="shared" si="10"/>
        <v>1</v>
      </c>
      <c r="D51" s="29">
        <f t="shared" si="10"/>
        <v>0</v>
      </c>
      <c r="E51" s="29">
        <f t="shared" si="10"/>
        <v>1</v>
      </c>
      <c r="F51" s="29">
        <f t="shared" si="10"/>
        <v>1</v>
      </c>
      <c r="G51" s="29">
        <f t="shared" si="10"/>
        <v>1</v>
      </c>
      <c r="H51" s="29">
        <f t="shared" si="10"/>
        <v>1</v>
      </c>
      <c r="I51" s="29">
        <f t="shared" si="10"/>
        <v>1</v>
      </c>
      <c r="J51" s="29">
        <f t="shared" si="10"/>
        <v>1</v>
      </c>
      <c r="K51" s="29">
        <f t="shared" si="10"/>
        <v>1</v>
      </c>
      <c r="L51" s="29">
        <f t="shared" si="10"/>
        <v>1</v>
      </c>
      <c r="M51" s="29">
        <f t="shared" si="10"/>
        <v>0</v>
      </c>
      <c r="N51" s="29">
        <f t="shared" si="10"/>
        <v>1</v>
      </c>
      <c r="O51" s="29">
        <f t="shared" si="10"/>
        <v>0</v>
      </c>
      <c r="P51" s="29">
        <f t="shared" si="10"/>
        <v>1</v>
      </c>
      <c r="Q51" s="41"/>
      <c r="R51" s="51">
        <v>1</v>
      </c>
      <c r="S51" s="52" t="s">
        <v>59</v>
      </c>
      <c r="T51" s="52">
        <v>1</v>
      </c>
      <c r="U51" s="52" t="s">
        <v>57</v>
      </c>
      <c r="V51" s="52" t="s">
        <v>58</v>
      </c>
      <c r="W51" s="52" t="s">
        <v>57</v>
      </c>
      <c r="X51" s="52" t="s">
        <v>57</v>
      </c>
      <c r="Y51" s="52" t="s">
        <v>58</v>
      </c>
      <c r="Z51" s="52" t="s">
        <v>57</v>
      </c>
      <c r="AA51" s="52" t="s">
        <v>57</v>
      </c>
      <c r="AB51" s="52" t="s">
        <v>58</v>
      </c>
      <c r="AC51" s="52">
        <v>1</v>
      </c>
      <c r="AD51" s="52" t="s">
        <v>59</v>
      </c>
      <c r="AE51" s="52">
        <v>1</v>
      </c>
      <c r="AF51" s="53" t="s">
        <v>58</v>
      </c>
      <c r="AV51" s="68">
        <f t="shared" si="11"/>
        <v>0</v>
      </c>
      <c r="AW51" s="69">
        <f t="shared" si="11"/>
        <v>0</v>
      </c>
      <c r="AX51" s="69">
        <f t="shared" si="11"/>
        <v>0</v>
      </c>
      <c r="AY51" s="69">
        <f t="shared" si="11"/>
        <v>0</v>
      </c>
      <c r="AZ51" s="69">
        <f t="shared" si="11"/>
        <v>0</v>
      </c>
      <c r="BA51" s="69">
        <f t="shared" si="11"/>
        <v>0</v>
      </c>
      <c r="BB51" s="69">
        <f t="shared" si="11"/>
        <v>0</v>
      </c>
      <c r="BC51" s="69">
        <f t="shared" si="11"/>
        <v>0</v>
      </c>
      <c r="BD51" s="69">
        <f t="shared" si="11"/>
        <v>0</v>
      </c>
      <c r="BE51" s="69">
        <f t="shared" si="11"/>
        <v>0</v>
      </c>
      <c r="BF51" s="69">
        <f t="shared" si="11"/>
        <v>0</v>
      </c>
      <c r="BG51" s="69">
        <f t="shared" si="11"/>
        <v>0</v>
      </c>
      <c r="BH51" s="69">
        <f t="shared" si="11"/>
        <v>0</v>
      </c>
      <c r="BI51" s="69">
        <f t="shared" si="11"/>
        <v>0</v>
      </c>
      <c r="BJ51" s="70">
        <f t="shared" si="11"/>
        <v>0</v>
      </c>
    </row>
    <row r="52" spans="1:62" ht="12" customHeight="1">
      <c r="A52" s="30">
        <v>6</v>
      </c>
      <c r="B52" s="29">
        <f t="shared" si="10"/>
        <v>1</v>
      </c>
      <c r="C52" s="29">
        <f t="shared" si="10"/>
        <v>1</v>
      </c>
      <c r="D52" s="29">
        <f t="shared" si="10"/>
        <v>0</v>
      </c>
      <c r="E52" s="29">
        <f t="shared" si="10"/>
        <v>0</v>
      </c>
      <c r="F52" s="29">
        <f t="shared" si="10"/>
        <v>1</v>
      </c>
      <c r="G52" s="29">
        <f t="shared" si="10"/>
        <v>1</v>
      </c>
      <c r="H52" s="29">
        <f t="shared" si="10"/>
        <v>0</v>
      </c>
      <c r="I52" s="29">
        <f t="shared" si="10"/>
        <v>1</v>
      </c>
      <c r="J52" s="29">
        <f t="shared" si="10"/>
        <v>1</v>
      </c>
      <c r="K52" s="29">
        <f t="shared" si="10"/>
        <v>1</v>
      </c>
      <c r="L52" s="29">
        <f t="shared" si="10"/>
        <v>1</v>
      </c>
      <c r="M52" s="29">
        <f t="shared" si="10"/>
        <v>1</v>
      </c>
      <c r="N52" s="29">
        <f t="shared" si="10"/>
        <v>1</v>
      </c>
      <c r="O52" s="29">
        <f t="shared" si="10"/>
        <v>1</v>
      </c>
      <c r="P52" s="29">
        <f t="shared" si="10"/>
        <v>1</v>
      </c>
      <c r="Q52" s="41"/>
      <c r="R52" s="51" t="s">
        <v>57</v>
      </c>
      <c r="S52" s="52" t="s">
        <v>59</v>
      </c>
      <c r="T52" s="52"/>
      <c r="U52" s="52">
        <v>1</v>
      </c>
      <c r="V52" s="52" t="s">
        <v>58</v>
      </c>
      <c r="W52" s="52" t="s">
        <v>59</v>
      </c>
      <c r="X52" s="52">
        <v>1</v>
      </c>
      <c r="Y52" s="52" t="s">
        <v>58</v>
      </c>
      <c r="Z52" s="52" t="s">
        <v>59</v>
      </c>
      <c r="AA52" s="52" t="s">
        <v>60</v>
      </c>
      <c r="AB52" s="52" t="s">
        <v>57</v>
      </c>
      <c r="AC52" s="52" t="s">
        <v>57</v>
      </c>
      <c r="AD52" s="52" t="s">
        <v>59</v>
      </c>
      <c r="AE52" s="52" t="s">
        <v>58</v>
      </c>
      <c r="AF52" s="53" t="s">
        <v>60</v>
      </c>
      <c r="AV52" s="68">
        <f t="shared" si="11"/>
        <v>0</v>
      </c>
      <c r="AW52" s="69">
        <f t="shared" si="11"/>
        <v>0</v>
      </c>
      <c r="AX52" s="69">
        <f t="shared" si="11"/>
        <v>0</v>
      </c>
      <c r="AY52" s="69">
        <f t="shared" si="11"/>
        <v>0</v>
      </c>
      <c r="AZ52" s="69">
        <f t="shared" si="11"/>
        <v>0</v>
      </c>
      <c r="BA52" s="69">
        <f t="shared" si="11"/>
        <v>0</v>
      </c>
      <c r="BB52" s="69">
        <f t="shared" si="11"/>
        <v>0</v>
      </c>
      <c r="BC52" s="69">
        <f t="shared" si="11"/>
        <v>0</v>
      </c>
      <c r="BD52" s="69">
        <f t="shared" si="11"/>
        <v>0</v>
      </c>
      <c r="BE52" s="69">
        <f t="shared" si="11"/>
        <v>0</v>
      </c>
      <c r="BF52" s="69">
        <f t="shared" si="11"/>
        <v>0</v>
      </c>
      <c r="BG52" s="69">
        <f t="shared" si="11"/>
        <v>0</v>
      </c>
      <c r="BH52" s="69">
        <f t="shared" si="11"/>
        <v>0</v>
      </c>
      <c r="BI52" s="69">
        <f t="shared" si="11"/>
        <v>0</v>
      </c>
      <c r="BJ52" s="70">
        <f t="shared" si="11"/>
        <v>0</v>
      </c>
    </row>
    <row r="53" spans="1:62" ht="12" customHeight="1">
      <c r="A53" s="30">
        <v>7</v>
      </c>
      <c r="B53" s="29">
        <f t="shared" si="10"/>
        <v>1</v>
      </c>
      <c r="C53" s="29">
        <f t="shared" si="10"/>
        <v>1</v>
      </c>
      <c r="D53" s="29">
        <f t="shared" si="10"/>
        <v>0</v>
      </c>
      <c r="E53" s="29">
        <f t="shared" si="10"/>
        <v>0</v>
      </c>
      <c r="F53" s="29">
        <f t="shared" si="10"/>
        <v>1</v>
      </c>
      <c r="G53" s="29">
        <f t="shared" si="10"/>
        <v>1</v>
      </c>
      <c r="H53" s="29">
        <f t="shared" si="10"/>
        <v>0</v>
      </c>
      <c r="I53" s="29">
        <f t="shared" si="10"/>
        <v>1</v>
      </c>
      <c r="J53" s="29">
        <f t="shared" si="10"/>
        <v>1</v>
      </c>
      <c r="K53" s="29">
        <f t="shared" si="10"/>
        <v>1</v>
      </c>
      <c r="L53" s="29">
        <f t="shared" si="10"/>
        <v>1</v>
      </c>
      <c r="M53" s="29">
        <f t="shared" si="10"/>
        <v>1</v>
      </c>
      <c r="N53" s="29">
        <f t="shared" si="10"/>
        <v>1</v>
      </c>
      <c r="O53" s="29">
        <f t="shared" si="10"/>
        <v>1</v>
      </c>
      <c r="P53" s="29">
        <f t="shared" si="10"/>
        <v>1</v>
      </c>
      <c r="Q53" s="41"/>
      <c r="R53" s="51" t="s">
        <v>59</v>
      </c>
      <c r="S53" s="52" t="s">
        <v>60</v>
      </c>
      <c r="T53" s="52"/>
      <c r="U53" s="52">
        <v>1</v>
      </c>
      <c r="V53" s="52" t="s">
        <v>58</v>
      </c>
      <c r="W53" s="52" t="s">
        <v>59</v>
      </c>
      <c r="X53" s="52">
        <v>1</v>
      </c>
      <c r="Y53" s="52" t="s">
        <v>58</v>
      </c>
      <c r="Z53" s="52" t="s">
        <v>57</v>
      </c>
      <c r="AA53" s="52" t="s">
        <v>59</v>
      </c>
      <c r="AB53" s="52" t="s">
        <v>58</v>
      </c>
      <c r="AC53" s="52" t="s">
        <v>60</v>
      </c>
      <c r="AD53" s="52" t="s">
        <v>60</v>
      </c>
      <c r="AE53" s="52" t="s">
        <v>57</v>
      </c>
      <c r="AF53" s="53" t="s">
        <v>58</v>
      </c>
      <c r="AV53" s="68">
        <f t="shared" si="11"/>
        <v>0</v>
      </c>
      <c r="AW53" s="69">
        <f t="shared" si="11"/>
        <v>0</v>
      </c>
      <c r="AX53" s="69">
        <f t="shared" si="11"/>
        <v>0</v>
      </c>
      <c r="AY53" s="69">
        <f t="shared" si="11"/>
        <v>0</v>
      </c>
      <c r="AZ53" s="69">
        <f t="shared" si="11"/>
        <v>0</v>
      </c>
      <c r="BA53" s="69">
        <f t="shared" si="11"/>
        <v>0</v>
      </c>
      <c r="BB53" s="69">
        <f t="shared" si="11"/>
        <v>0</v>
      </c>
      <c r="BC53" s="69">
        <f t="shared" si="11"/>
        <v>0</v>
      </c>
      <c r="BD53" s="69">
        <f t="shared" si="11"/>
        <v>0</v>
      </c>
      <c r="BE53" s="69">
        <f t="shared" si="11"/>
        <v>0</v>
      </c>
      <c r="BF53" s="69">
        <f t="shared" si="11"/>
        <v>0</v>
      </c>
      <c r="BG53" s="69">
        <f t="shared" si="11"/>
        <v>0</v>
      </c>
      <c r="BH53" s="69">
        <f t="shared" si="11"/>
        <v>0</v>
      </c>
      <c r="BI53" s="69">
        <f t="shared" si="11"/>
        <v>0</v>
      </c>
      <c r="BJ53" s="70">
        <f t="shared" si="11"/>
        <v>0</v>
      </c>
    </row>
    <row r="54" spans="1:62" ht="12" customHeight="1">
      <c r="A54" s="30">
        <v>8</v>
      </c>
      <c r="B54" s="29">
        <f t="shared" si="10"/>
        <v>0</v>
      </c>
      <c r="C54" s="29">
        <f t="shared" si="10"/>
        <v>1</v>
      </c>
      <c r="D54" s="29">
        <f t="shared" si="10"/>
        <v>0</v>
      </c>
      <c r="E54" s="29">
        <f t="shared" si="10"/>
        <v>1</v>
      </c>
      <c r="F54" s="29">
        <f t="shared" si="10"/>
        <v>1</v>
      </c>
      <c r="G54" s="29">
        <f t="shared" si="10"/>
        <v>1</v>
      </c>
      <c r="H54" s="29">
        <f t="shared" si="10"/>
        <v>1</v>
      </c>
      <c r="I54" s="29">
        <f t="shared" si="10"/>
        <v>1</v>
      </c>
      <c r="J54" s="29">
        <f t="shared" si="10"/>
        <v>1</v>
      </c>
      <c r="K54" s="29">
        <f t="shared" si="10"/>
        <v>1</v>
      </c>
      <c r="L54" s="29">
        <f t="shared" si="10"/>
        <v>1</v>
      </c>
      <c r="M54" s="29">
        <f t="shared" si="10"/>
        <v>0</v>
      </c>
      <c r="N54" s="29">
        <f t="shared" si="10"/>
        <v>1</v>
      </c>
      <c r="O54" s="29">
        <f t="shared" si="10"/>
        <v>0</v>
      </c>
      <c r="P54" s="29">
        <f t="shared" si="10"/>
        <v>1</v>
      </c>
      <c r="Q54" s="41"/>
      <c r="R54" s="51">
        <v>1</v>
      </c>
      <c r="S54" s="52" t="s">
        <v>59</v>
      </c>
      <c r="T54" s="52">
        <v>1</v>
      </c>
      <c r="U54" s="52" t="s">
        <v>58</v>
      </c>
      <c r="V54" s="52" t="s">
        <v>60</v>
      </c>
      <c r="W54" s="52" t="s">
        <v>59</v>
      </c>
      <c r="X54" s="52" t="s">
        <v>58</v>
      </c>
      <c r="Y54" s="52" t="s">
        <v>60</v>
      </c>
      <c r="Z54" s="52" t="s">
        <v>59</v>
      </c>
      <c r="AA54" s="52" t="s">
        <v>60</v>
      </c>
      <c r="AB54" s="52" t="s">
        <v>58</v>
      </c>
      <c r="AC54" s="52">
        <v>1</v>
      </c>
      <c r="AD54" s="52" t="s">
        <v>59</v>
      </c>
      <c r="AE54" s="52">
        <v>1</v>
      </c>
      <c r="AF54" s="53" t="s">
        <v>58</v>
      </c>
      <c r="AV54" s="68">
        <f t="shared" si="11"/>
        <v>0</v>
      </c>
      <c r="AW54" s="69">
        <f t="shared" si="11"/>
        <v>0</v>
      </c>
      <c r="AX54" s="69">
        <f t="shared" si="11"/>
        <v>0</v>
      </c>
      <c r="AY54" s="69">
        <f t="shared" si="11"/>
        <v>0</v>
      </c>
      <c r="AZ54" s="69">
        <f t="shared" si="11"/>
        <v>0</v>
      </c>
      <c r="BA54" s="69">
        <f t="shared" si="11"/>
        <v>0</v>
      </c>
      <c r="BB54" s="69">
        <f t="shared" si="11"/>
        <v>0</v>
      </c>
      <c r="BC54" s="69">
        <f t="shared" si="11"/>
        <v>0</v>
      </c>
      <c r="BD54" s="69">
        <f t="shared" si="11"/>
        <v>0</v>
      </c>
      <c r="BE54" s="69">
        <f t="shared" si="11"/>
        <v>0</v>
      </c>
      <c r="BF54" s="69">
        <f t="shared" si="11"/>
        <v>0</v>
      </c>
      <c r="BG54" s="69">
        <f t="shared" si="11"/>
        <v>0</v>
      </c>
      <c r="BH54" s="69">
        <f t="shared" si="11"/>
        <v>0</v>
      </c>
      <c r="BI54" s="69">
        <f t="shared" si="11"/>
        <v>0</v>
      </c>
      <c r="BJ54" s="70">
        <f t="shared" si="11"/>
        <v>0</v>
      </c>
    </row>
    <row r="55" spans="1:62" ht="12" customHeight="1">
      <c r="A55" s="30">
        <v>9</v>
      </c>
      <c r="B55" s="29">
        <f t="shared" si="10"/>
        <v>0</v>
      </c>
      <c r="C55" s="29">
        <f t="shared" si="10"/>
        <v>1</v>
      </c>
      <c r="D55" s="29">
        <f t="shared" si="10"/>
        <v>0</v>
      </c>
      <c r="E55" s="29">
        <f t="shared" si="10"/>
        <v>1</v>
      </c>
      <c r="F55" s="29">
        <f t="shared" si="10"/>
        <v>1</v>
      </c>
      <c r="G55" s="29">
        <f t="shared" si="10"/>
        <v>1</v>
      </c>
      <c r="H55" s="29">
        <f t="shared" si="10"/>
        <v>1</v>
      </c>
      <c r="I55" s="29">
        <f t="shared" si="10"/>
        <v>1</v>
      </c>
      <c r="J55" s="29">
        <f t="shared" si="10"/>
        <v>1</v>
      </c>
      <c r="K55" s="29">
        <f t="shared" si="10"/>
        <v>1</v>
      </c>
      <c r="L55" s="29">
        <f t="shared" si="10"/>
        <v>1</v>
      </c>
      <c r="M55" s="29">
        <f t="shared" si="10"/>
        <v>0</v>
      </c>
      <c r="N55" s="29">
        <f t="shared" si="10"/>
        <v>1</v>
      </c>
      <c r="O55" s="29">
        <f t="shared" si="10"/>
        <v>0</v>
      </c>
      <c r="P55" s="29">
        <f t="shared" si="10"/>
        <v>1</v>
      </c>
      <c r="Q55" s="41"/>
      <c r="R55" s="51">
        <v>1</v>
      </c>
      <c r="S55" s="52" t="s">
        <v>59</v>
      </c>
      <c r="T55" s="52">
        <v>1</v>
      </c>
      <c r="U55" s="52" t="s">
        <v>57</v>
      </c>
      <c r="V55" s="52" t="s">
        <v>57</v>
      </c>
      <c r="W55" s="52" t="s">
        <v>59</v>
      </c>
      <c r="X55" s="52" t="s">
        <v>58</v>
      </c>
      <c r="Y55" s="52" t="s">
        <v>57</v>
      </c>
      <c r="Z55" s="52" t="s">
        <v>57</v>
      </c>
      <c r="AA55" s="52" t="s">
        <v>59</v>
      </c>
      <c r="AB55" s="52" t="s">
        <v>58</v>
      </c>
      <c r="AC55" s="52">
        <v>1</v>
      </c>
      <c r="AD55" s="52" t="s">
        <v>59</v>
      </c>
      <c r="AE55" s="52">
        <v>1</v>
      </c>
      <c r="AF55" s="53" t="s">
        <v>58</v>
      </c>
      <c r="AV55" s="68">
        <f t="shared" si="11"/>
        <v>0</v>
      </c>
      <c r="AW55" s="69">
        <f t="shared" si="11"/>
        <v>0</v>
      </c>
      <c r="AX55" s="69">
        <f t="shared" si="11"/>
        <v>0</v>
      </c>
      <c r="AY55" s="69">
        <f t="shared" si="11"/>
        <v>0</v>
      </c>
      <c r="AZ55" s="69">
        <f t="shared" si="11"/>
        <v>0</v>
      </c>
      <c r="BA55" s="69">
        <f t="shared" si="11"/>
        <v>0</v>
      </c>
      <c r="BB55" s="69">
        <f t="shared" si="11"/>
        <v>0</v>
      </c>
      <c r="BC55" s="69">
        <f t="shared" si="11"/>
        <v>0</v>
      </c>
      <c r="BD55" s="69">
        <f t="shared" si="11"/>
        <v>0</v>
      </c>
      <c r="BE55" s="69">
        <f t="shared" si="11"/>
        <v>0</v>
      </c>
      <c r="BF55" s="69">
        <f t="shared" si="11"/>
        <v>0</v>
      </c>
      <c r="BG55" s="69">
        <f t="shared" si="11"/>
        <v>0</v>
      </c>
      <c r="BH55" s="69">
        <f t="shared" si="11"/>
        <v>0</v>
      </c>
      <c r="BI55" s="69">
        <f t="shared" si="11"/>
        <v>0</v>
      </c>
      <c r="BJ55" s="70">
        <f t="shared" si="11"/>
        <v>0</v>
      </c>
    </row>
    <row r="56" spans="1:62" ht="12" customHeight="1">
      <c r="A56" s="30">
        <v>10</v>
      </c>
      <c r="B56" s="29">
        <f t="shared" si="10"/>
        <v>1</v>
      </c>
      <c r="C56" s="29">
        <f t="shared" si="10"/>
        <v>1</v>
      </c>
      <c r="D56" s="29">
        <f t="shared" si="10"/>
        <v>1</v>
      </c>
      <c r="E56" s="29">
        <f t="shared" si="10"/>
        <v>1</v>
      </c>
      <c r="F56" s="29">
        <f t="shared" si="10"/>
        <v>0</v>
      </c>
      <c r="G56" s="29">
        <f t="shared" si="10"/>
        <v>0</v>
      </c>
      <c r="H56" s="29">
        <f t="shared" si="10"/>
        <v>1</v>
      </c>
      <c r="I56" s="29">
        <f t="shared" si="10"/>
        <v>1</v>
      </c>
      <c r="J56" s="29">
        <f t="shared" si="10"/>
        <v>0</v>
      </c>
      <c r="K56" s="29">
        <f t="shared" si="10"/>
        <v>0</v>
      </c>
      <c r="L56" s="29">
        <f t="shared" si="10"/>
        <v>1</v>
      </c>
      <c r="M56" s="29">
        <f t="shared" si="10"/>
        <v>1</v>
      </c>
      <c r="N56" s="29">
        <f t="shared" si="10"/>
        <v>1</v>
      </c>
      <c r="O56" s="29">
        <f t="shared" si="10"/>
        <v>1</v>
      </c>
      <c r="P56" s="29">
        <f t="shared" si="10"/>
        <v>1</v>
      </c>
      <c r="Q56" s="41"/>
      <c r="R56" s="51" t="s">
        <v>57</v>
      </c>
      <c r="S56" s="52" t="s">
        <v>59</v>
      </c>
      <c r="T56" s="52" t="s">
        <v>58</v>
      </c>
      <c r="U56" s="52" t="s">
        <v>60</v>
      </c>
      <c r="V56" s="52">
        <v>1</v>
      </c>
      <c r="W56" s="52">
        <v>1</v>
      </c>
      <c r="X56" s="52" t="s">
        <v>57</v>
      </c>
      <c r="Y56" s="52" t="s">
        <v>59</v>
      </c>
      <c r="Z56" s="52">
        <v>1</v>
      </c>
      <c r="AA56" s="52">
        <v>1</v>
      </c>
      <c r="AB56" s="52" t="s">
        <v>57</v>
      </c>
      <c r="AC56" s="52" t="s">
        <v>58</v>
      </c>
      <c r="AD56" s="52" t="s">
        <v>59</v>
      </c>
      <c r="AE56" s="52" t="s">
        <v>60</v>
      </c>
      <c r="AF56" s="53" t="s">
        <v>60</v>
      </c>
      <c r="AV56" s="68">
        <f t="shared" si="11"/>
        <v>0</v>
      </c>
      <c r="AW56" s="69">
        <f t="shared" si="11"/>
        <v>0</v>
      </c>
      <c r="AX56" s="69">
        <f t="shared" si="11"/>
        <v>0</v>
      </c>
      <c r="AY56" s="69">
        <f t="shared" si="11"/>
        <v>0</v>
      </c>
      <c r="AZ56" s="69">
        <f t="shared" si="11"/>
        <v>0</v>
      </c>
      <c r="BA56" s="69">
        <f t="shared" si="11"/>
        <v>0</v>
      </c>
      <c r="BB56" s="69">
        <f t="shared" si="11"/>
        <v>0</v>
      </c>
      <c r="BC56" s="69">
        <f t="shared" si="11"/>
        <v>0</v>
      </c>
      <c r="BD56" s="69">
        <f t="shared" si="11"/>
        <v>0</v>
      </c>
      <c r="BE56" s="69">
        <f t="shared" si="11"/>
        <v>0</v>
      </c>
      <c r="BF56" s="69">
        <f t="shared" si="11"/>
        <v>0</v>
      </c>
      <c r="BG56" s="69">
        <f t="shared" si="11"/>
        <v>0</v>
      </c>
      <c r="BH56" s="69">
        <f t="shared" si="11"/>
        <v>0</v>
      </c>
      <c r="BI56" s="69">
        <f t="shared" si="11"/>
        <v>0</v>
      </c>
      <c r="BJ56" s="70">
        <f t="shared" si="11"/>
        <v>0</v>
      </c>
    </row>
    <row r="57" spans="1:62" ht="12" customHeight="1">
      <c r="A57" s="30">
        <v>11</v>
      </c>
      <c r="B57" s="29">
        <f t="shared" si="10"/>
        <v>1</v>
      </c>
      <c r="C57" s="29">
        <f t="shared" si="10"/>
        <v>0</v>
      </c>
      <c r="D57" s="29">
        <f t="shared" si="10"/>
        <v>1</v>
      </c>
      <c r="E57" s="29">
        <f t="shared" si="10"/>
        <v>1</v>
      </c>
      <c r="F57" s="29">
        <f t="shared" si="10"/>
        <v>1</v>
      </c>
      <c r="G57" s="29">
        <f t="shared" si="10"/>
        <v>1</v>
      </c>
      <c r="H57" s="29">
        <f t="shared" si="10"/>
        <v>1</v>
      </c>
      <c r="I57" s="29">
        <f t="shared" si="10"/>
        <v>0</v>
      </c>
      <c r="J57" s="29">
        <f t="shared" si="10"/>
        <v>1</v>
      </c>
      <c r="K57" s="29">
        <f t="shared" si="10"/>
        <v>1</v>
      </c>
      <c r="L57" s="29">
        <f t="shared" si="10"/>
        <v>1</v>
      </c>
      <c r="M57" s="29">
        <f t="shared" si="10"/>
        <v>1</v>
      </c>
      <c r="N57" s="29">
        <f t="shared" si="10"/>
        <v>0</v>
      </c>
      <c r="O57" s="29">
        <f t="shared" si="10"/>
        <v>0</v>
      </c>
      <c r="P57" s="29">
        <f t="shared" si="10"/>
        <v>0</v>
      </c>
      <c r="Q57" s="41"/>
      <c r="R57" s="51" t="s">
        <v>59</v>
      </c>
      <c r="S57" s="52">
        <v>1</v>
      </c>
      <c r="T57" s="52" t="s">
        <v>58</v>
      </c>
      <c r="U57" s="52" t="s">
        <v>59</v>
      </c>
      <c r="V57" s="52" t="s">
        <v>60</v>
      </c>
      <c r="W57" s="52" t="s">
        <v>60</v>
      </c>
      <c r="X57" s="52" t="s">
        <v>60</v>
      </c>
      <c r="Y57" s="52">
        <v>1</v>
      </c>
      <c r="Z57" s="52" t="s">
        <v>58</v>
      </c>
      <c r="AA57" s="52" t="s">
        <v>60</v>
      </c>
      <c r="AB57" s="52" t="s">
        <v>60</v>
      </c>
      <c r="AC57" s="52" t="s">
        <v>60</v>
      </c>
      <c r="AD57" s="52">
        <v>1</v>
      </c>
      <c r="AE57" s="52"/>
      <c r="AF57" s="53">
        <v>1</v>
      </c>
      <c r="AV57" s="68">
        <f t="shared" si="11"/>
        <v>0</v>
      </c>
      <c r="AW57" s="69">
        <f t="shared" si="11"/>
        <v>0</v>
      </c>
      <c r="AX57" s="69">
        <f t="shared" si="11"/>
        <v>0</v>
      </c>
      <c r="AY57" s="69">
        <f t="shared" si="11"/>
        <v>0</v>
      </c>
      <c r="AZ57" s="69">
        <f t="shared" si="11"/>
        <v>0</v>
      </c>
      <c r="BA57" s="69">
        <f t="shared" si="11"/>
        <v>0</v>
      </c>
      <c r="BB57" s="69">
        <f t="shared" si="11"/>
        <v>0</v>
      </c>
      <c r="BC57" s="69">
        <f t="shared" si="11"/>
        <v>0</v>
      </c>
      <c r="BD57" s="69">
        <f t="shared" si="11"/>
        <v>0</v>
      </c>
      <c r="BE57" s="69">
        <f t="shared" si="11"/>
        <v>0</v>
      </c>
      <c r="BF57" s="69">
        <f t="shared" si="11"/>
        <v>0</v>
      </c>
      <c r="BG57" s="69">
        <f t="shared" si="11"/>
        <v>0</v>
      </c>
      <c r="BH57" s="69">
        <f t="shared" si="11"/>
        <v>0</v>
      </c>
      <c r="BI57" s="69">
        <f t="shared" si="11"/>
        <v>0</v>
      </c>
      <c r="BJ57" s="70">
        <f t="shared" si="11"/>
        <v>0</v>
      </c>
    </row>
    <row r="58" spans="1:62" ht="12" customHeight="1" thickBot="1">
      <c r="A58" s="30">
        <v>12</v>
      </c>
      <c r="B58" s="29">
        <f t="shared" si="10"/>
        <v>1</v>
      </c>
      <c r="C58" s="29">
        <f t="shared" si="10"/>
        <v>1</v>
      </c>
      <c r="D58" s="29">
        <f t="shared" si="10"/>
        <v>1</v>
      </c>
      <c r="E58" s="29">
        <f t="shared" si="10"/>
        <v>0</v>
      </c>
      <c r="F58" s="29">
        <f t="shared" si="10"/>
        <v>0</v>
      </c>
      <c r="G58" s="29">
        <f t="shared" si="10"/>
        <v>0</v>
      </c>
      <c r="H58" s="29">
        <f t="shared" si="10"/>
        <v>1</v>
      </c>
      <c r="I58" s="29">
        <f t="shared" si="10"/>
        <v>1</v>
      </c>
      <c r="J58" s="29">
        <f t="shared" si="10"/>
        <v>1</v>
      </c>
      <c r="K58" s="29">
        <f t="shared" si="10"/>
        <v>0</v>
      </c>
      <c r="L58" s="29">
        <f t="shared" si="10"/>
        <v>0</v>
      </c>
      <c r="M58" s="29">
        <f t="shared" si="10"/>
        <v>0</v>
      </c>
      <c r="N58" s="29">
        <f t="shared" si="10"/>
        <v>0</v>
      </c>
      <c r="O58" s="29">
        <f t="shared" si="10"/>
        <v>0</v>
      </c>
      <c r="P58" s="29">
        <f t="shared" si="10"/>
        <v>0</v>
      </c>
      <c r="Q58" s="41"/>
      <c r="R58" s="54" t="s">
        <v>59</v>
      </c>
      <c r="S58" s="55" t="s">
        <v>60</v>
      </c>
      <c r="T58" s="55" t="s">
        <v>60</v>
      </c>
      <c r="U58" s="55"/>
      <c r="V58" s="55">
        <v>1</v>
      </c>
      <c r="W58" s="55">
        <v>1</v>
      </c>
      <c r="X58" s="55" t="s">
        <v>59</v>
      </c>
      <c r="Y58" s="55" t="s">
        <v>60</v>
      </c>
      <c r="Z58" s="55" t="s">
        <v>60</v>
      </c>
      <c r="AA58" s="55">
        <v>1</v>
      </c>
      <c r="AB58" s="55">
        <v>1</v>
      </c>
      <c r="AC58" s="55"/>
      <c r="AD58" s="55">
        <v>1</v>
      </c>
      <c r="AE58" s="55"/>
      <c r="AF58" s="56"/>
      <c r="AV58" s="71">
        <f t="shared" si="11"/>
        <v>0</v>
      </c>
      <c r="AW58" s="72">
        <f t="shared" si="11"/>
        <v>0</v>
      </c>
      <c r="AX58" s="72">
        <f t="shared" si="11"/>
        <v>0</v>
      </c>
      <c r="AY58" s="72">
        <f t="shared" si="11"/>
        <v>0</v>
      </c>
      <c r="AZ58" s="72">
        <f t="shared" si="11"/>
        <v>0</v>
      </c>
      <c r="BA58" s="72">
        <f t="shared" si="11"/>
        <v>0</v>
      </c>
      <c r="BB58" s="72">
        <f t="shared" si="11"/>
        <v>0</v>
      </c>
      <c r="BC58" s="72">
        <f t="shared" si="11"/>
        <v>0</v>
      </c>
      <c r="BD58" s="72">
        <f t="shared" si="11"/>
        <v>0</v>
      </c>
      <c r="BE58" s="72">
        <f t="shared" si="11"/>
        <v>0</v>
      </c>
      <c r="BF58" s="72">
        <f t="shared" si="11"/>
        <v>0</v>
      </c>
      <c r="BG58" s="72">
        <f t="shared" si="11"/>
        <v>0</v>
      </c>
      <c r="BH58" s="72">
        <f t="shared" si="11"/>
        <v>0</v>
      </c>
      <c r="BI58" s="72">
        <f t="shared" si="11"/>
        <v>0</v>
      </c>
      <c r="BJ58" s="73">
        <f t="shared" si="11"/>
        <v>0</v>
      </c>
    </row>
    <row r="59" ht="12" customHeight="1" thickBot="1"/>
    <row r="60" spans="18:29" ht="12" customHeight="1">
      <c r="R60" s="74"/>
      <c r="S60" s="75"/>
      <c r="T60" s="76" t="s">
        <v>61</v>
      </c>
      <c r="U60" s="75">
        <f>SUM(Z61:AC61)</f>
        <v>122</v>
      </c>
      <c r="V60" s="75"/>
      <c r="W60" s="77"/>
      <c r="Z60" s="78" t="s">
        <v>59</v>
      </c>
      <c r="AA60" s="79" t="s">
        <v>58</v>
      </c>
      <c r="AB60" s="80" t="s">
        <v>60</v>
      </c>
      <c r="AC60" s="81" t="s">
        <v>57</v>
      </c>
    </row>
    <row r="61" spans="18:29" ht="12" customHeight="1" thickBot="1">
      <c r="R61" s="82"/>
      <c r="S61" s="28"/>
      <c r="T61" s="83" t="s">
        <v>62</v>
      </c>
      <c r="U61" s="28">
        <f>COUNTIF(R47:AF58,"+")</f>
        <v>0</v>
      </c>
      <c r="V61" s="28"/>
      <c r="W61" s="84"/>
      <c r="Z61" s="85">
        <f>COUNTIF($R$47:$AF$58,"^")</f>
        <v>31</v>
      </c>
      <c r="AA61" s="86">
        <f>COUNTIF($R$47:$AF$58,"v")</f>
        <v>31</v>
      </c>
      <c r="AB61" s="86">
        <f>COUNTIF($R$47:$AF$58,"=&lt;")</f>
        <v>30</v>
      </c>
      <c r="AC61" s="87">
        <f>COUNTIF($R$47:$AF$58,"=&gt;")</f>
        <v>30</v>
      </c>
    </row>
    <row r="62" spans="18:23" ht="12" customHeight="1">
      <c r="R62" s="82"/>
      <c r="S62" s="28"/>
      <c r="T62" s="83" t="s">
        <v>63</v>
      </c>
      <c r="U62" s="28">
        <f>IF(AND(COUNTIF(AV47:BJ58,-1)=1,COUNTIF(AV47:BJ58,-4)=1),0,1)</f>
        <v>1</v>
      </c>
      <c r="V62" s="28"/>
      <c r="W62" s="84"/>
    </row>
    <row r="63" spans="18:25" ht="12" customHeight="1" thickBot="1">
      <c r="R63" s="88"/>
      <c r="S63" s="89"/>
      <c r="T63" s="90" t="s">
        <v>64</v>
      </c>
      <c r="U63" s="93">
        <f>(V40*(V40+1)/2*U60-V40*V40*U61)*IF(U62=1,1.1,1)</f>
        <v>145070.2</v>
      </c>
      <c r="V63" s="93"/>
      <c r="W63" s="94"/>
      <c r="Y63" s="27" t="s">
        <v>65</v>
      </c>
    </row>
    <row r="64" ht="12" customHeight="1"/>
    <row r="65" ht="12" customHeight="1"/>
    <row r="66" ht="12" customHeight="1"/>
    <row r="67" ht="12" customHeight="1"/>
    <row r="68" ht="12" customHeight="1"/>
    <row r="69" ht="12" customHeight="1"/>
  </sheetData>
  <sheetProtection/>
  <mergeCells count="2">
    <mergeCell ref="BC40:BD40"/>
    <mergeCell ref="U63:W63"/>
  </mergeCells>
  <conditionalFormatting sqref="BN16:CB27 CD16:CR27 CT16:DH27 DJ16:DX27 BK16:BK27">
    <cfRule type="cellIs" priority="8" dxfId="2" operator="equal" stopIfTrue="1">
      <formula>"X"</formula>
    </cfRule>
    <cfRule type="cellIs" priority="9" dxfId="1" operator="equal" stopIfTrue="1">
      <formula>"~"</formula>
    </cfRule>
  </conditionalFormatting>
  <conditionalFormatting sqref="R16:AF27 R47:AF58 Z60 AB60">
    <cfRule type="cellIs" priority="6" dxfId="6" operator="equal" stopIfTrue="1">
      <formula>1</formula>
    </cfRule>
    <cfRule type="cellIs" priority="7" dxfId="3" operator="notEqual" stopIfTrue="1">
      <formula>1</formula>
    </cfRule>
  </conditionalFormatting>
  <conditionalFormatting sqref="AV47:BJ58">
    <cfRule type="cellIs" priority="4" dxfId="2" operator="lessThan" stopIfTrue="1">
      <formula>0</formula>
    </cfRule>
    <cfRule type="cellIs" priority="5" dxfId="3" operator="notEqual" stopIfTrue="1">
      <formula>1</formula>
    </cfRule>
  </conditionalFormatting>
  <conditionalFormatting sqref="AV16:BJ27">
    <cfRule type="cellIs" priority="1" dxfId="2" operator="equal" stopIfTrue="1">
      <formula>"X"</formula>
    </cfRule>
    <cfRule type="cellIs" priority="2" dxfId="1" operator="equal" stopIfTrue="1">
      <formula>"~"</formula>
    </cfRule>
    <cfRule type="cellIs" priority="3" dxfId="0" operator="equal" stopIfTrue="1">
      <formula>"  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:I5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3" width="8.8515625" style="27" customWidth="1"/>
    <col min="4" max="4" width="9.140625" style="91" customWidth="1"/>
    <col min="5" max="5" width="10.421875" style="91" customWidth="1"/>
    <col min="6" max="6" width="11.28125" style="91" customWidth="1"/>
    <col min="7" max="7" width="12.140625" style="91" customWidth="1"/>
    <col min="8" max="8" width="12.28125" style="91" customWidth="1"/>
    <col min="9" max="9" width="12.421875" style="91" customWidth="1"/>
    <col min="10" max="16384" width="8.8515625" style="27" customWidth="1"/>
  </cols>
  <sheetData>
    <row r="2" spans="4:9" s="30" customFormat="1" ht="12.75">
      <c r="D2" s="30" t="s">
        <v>66</v>
      </c>
      <c r="E2" s="30" t="s">
        <v>67</v>
      </c>
      <c r="F2" s="30" t="s">
        <v>68</v>
      </c>
      <c r="G2" s="30" t="s">
        <v>69</v>
      </c>
      <c r="H2" s="30" t="s">
        <v>70</v>
      </c>
      <c r="I2" s="30" t="s">
        <v>71</v>
      </c>
    </row>
    <row r="3" spans="4:5" ht="12.75" hidden="1">
      <c r="D3" s="91">
        <v>1</v>
      </c>
      <c r="E3" s="91">
        <v>1</v>
      </c>
    </row>
    <row r="4" spans="4:5" ht="12.75" hidden="1">
      <c r="D4" s="91">
        <f>1+D3</f>
        <v>2</v>
      </c>
      <c r="E4" s="91">
        <f>D4+E3</f>
        <v>3</v>
      </c>
    </row>
    <row r="5" spans="4:5" ht="12.75" hidden="1">
      <c r="D5" s="91">
        <f aca="true" t="shared" si="0" ref="D5:D58">1+D4</f>
        <v>3</v>
      </c>
      <c r="E5" s="91">
        <f aca="true" t="shared" si="1" ref="E5:E58">D5+E4</f>
        <v>6</v>
      </c>
    </row>
    <row r="6" spans="4:5" ht="12.75" hidden="1">
      <c r="D6" s="91">
        <f t="shared" si="0"/>
        <v>4</v>
      </c>
      <c r="E6" s="91">
        <f t="shared" si="1"/>
        <v>10</v>
      </c>
    </row>
    <row r="7" spans="4:5" ht="12.75" hidden="1">
      <c r="D7" s="91">
        <f t="shared" si="0"/>
        <v>5</v>
      </c>
      <c r="E7" s="91">
        <f t="shared" si="1"/>
        <v>15</v>
      </c>
    </row>
    <row r="8" spans="4:5" ht="12.75" hidden="1">
      <c r="D8" s="91">
        <f t="shared" si="0"/>
        <v>6</v>
      </c>
      <c r="E8" s="91">
        <f t="shared" si="1"/>
        <v>21</v>
      </c>
    </row>
    <row r="9" spans="4:5" ht="12.75" hidden="1">
      <c r="D9" s="91">
        <f t="shared" si="0"/>
        <v>7</v>
      </c>
      <c r="E9" s="91">
        <f t="shared" si="1"/>
        <v>28</v>
      </c>
    </row>
    <row r="10" spans="4:5" ht="12.75" hidden="1">
      <c r="D10" s="91">
        <f t="shared" si="0"/>
        <v>8</v>
      </c>
      <c r="E10" s="91">
        <f t="shared" si="1"/>
        <v>36</v>
      </c>
    </row>
    <row r="11" spans="4:5" ht="12.75" hidden="1">
      <c r="D11" s="91">
        <f t="shared" si="0"/>
        <v>9</v>
      </c>
      <c r="E11" s="91">
        <f t="shared" si="1"/>
        <v>45</v>
      </c>
    </row>
    <row r="12" spans="4:5" ht="12.75" hidden="1">
      <c r="D12" s="91">
        <f t="shared" si="0"/>
        <v>10</v>
      </c>
      <c r="E12" s="91">
        <f t="shared" si="1"/>
        <v>55</v>
      </c>
    </row>
    <row r="13" spans="4:5" ht="12.75" hidden="1">
      <c r="D13" s="91">
        <f t="shared" si="0"/>
        <v>11</v>
      </c>
      <c r="E13" s="91">
        <f t="shared" si="1"/>
        <v>66</v>
      </c>
    </row>
    <row r="14" spans="4:5" ht="12.75" hidden="1">
      <c r="D14" s="91">
        <f t="shared" si="0"/>
        <v>12</v>
      </c>
      <c r="E14" s="91">
        <f t="shared" si="1"/>
        <v>78</v>
      </c>
    </row>
    <row r="15" spans="4:5" ht="12.75" hidden="1">
      <c r="D15" s="91">
        <f t="shared" si="0"/>
        <v>13</v>
      </c>
      <c r="E15" s="91">
        <f t="shared" si="1"/>
        <v>91</v>
      </c>
    </row>
    <row r="16" spans="4:5" ht="12.75" hidden="1">
      <c r="D16" s="91">
        <f t="shared" si="0"/>
        <v>14</v>
      </c>
      <c r="E16" s="91">
        <f t="shared" si="1"/>
        <v>105</v>
      </c>
    </row>
    <row r="17" spans="4:5" ht="12.75" hidden="1">
      <c r="D17" s="91">
        <f t="shared" si="0"/>
        <v>15</v>
      </c>
      <c r="E17" s="91">
        <f t="shared" si="1"/>
        <v>120</v>
      </c>
    </row>
    <row r="18" spans="4:5" ht="12.75" hidden="1">
      <c r="D18" s="91">
        <f t="shared" si="0"/>
        <v>16</v>
      </c>
      <c r="E18" s="91">
        <f t="shared" si="1"/>
        <v>136</v>
      </c>
    </row>
    <row r="19" spans="4:5" ht="12.75" hidden="1">
      <c r="D19" s="91">
        <f t="shared" si="0"/>
        <v>17</v>
      </c>
      <c r="E19" s="91">
        <f t="shared" si="1"/>
        <v>153</v>
      </c>
    </row>
    <row r="20" spans="4:5" ht="12.75" hidden="1">
      <c r="D20" s="91">
        <f t="shared" si="0"/>
        <v>18</v>
      </c>
      <c r="E20" s="91">
        <f t="shared" si="1"/>
        <v>171</v>
      </c>
    </row>
    <row r="21" spans="4:5" ht="12.75" hidden="1">
      <c r="D21" s="91">
        <f t="shared" si="0"/>
        <v>19</v>
      </c>
      <c r="E21" s="91">
        <f t="shared" si="1"/>
        <v>190</v>
      </c>
    </row>
    <row r="22" spans="4:5" ht="12.75" hidden="1">
      <c r="D22" s="91">
        <f t="shared" si="0"/>
        <v>20</v>
      </c>
      <c r="E22" s="91">
        <f t="shared" si="1"/>
        <v>210</v>
      </c>
    </row>
    <row r="23" spans="4:5" ht="12.75" hidden="1">
      <c r="D23" s="91">
        <f t="shared" si="0"/>
        <v>21</v>
      </c>
      <c r="E23" s="91">
        <f t="shared" si="1"/>
        <v>231</v>
      </c>
    </row>
    <row r="24" spans="4:5" ht="12.75" hidden="1">
      <c r="D24" s="91">
        <f t="shared" si="0"/>
        <v>22</v>
      </c>
      <c r="E24" s="91">
        <f t="shared" si="1"/>
        <v>253</v>
      </c>
    </row>
    <row r="25" spans="4:5" ht="12.75" hidden="1">
      <c r="D25" s="91">
        <f t="shared" si="0"/>
        <v>23</v>
      </c>
      <c r="E25" s="91">
        <f t="shared" si="1"/>
        <v>276</v>
      </c>
    </row>
    <row r="26" spans="4:5" ht="12.75" hidden="1">
      <c r="D26" s="91">
        <f t="shared" si="0"/>
        <v>24</v>
      </c>
      <c r="E26" s="91">
        <f t="shared" si="1"/>
        <v>300</v>
      </c>
    </row>
    <row r="27" spans="4:5" ht="12.75" hidden="1">
      <c r="D27" s="91">
        <f t="shared" si="0"/>
        <v>25</v>
      </c>
      <c r="E27" s="91">
        <f t="shared" si="1"/>
        <v>325</v>
      </c>
    </row>
    <row r="28" spans="4:5" ht="12.75" hidden="1">
      <c r="D28" s="91">
        <f t="shared" si="0"/>
        <v>26</v>
      </c>
      <c r="E28" s="91">
        <f t="shared" si="1"/>
        <v>351</v>
      </c>
    </row>
    <row r="29" spans="4:5" ht="12.75" hidden="1">
      <c r="D29" s="91">
        <f t="shared" si="0"/>
        <v>27</v>
      </c>
      <c r="E29" s="91">
        <f t="shared" si="1"/>
        <v>378</v>
      </c>
    </row>
    <row r="30" spans="4:5" ht="12.75" hidden="1">
      <c r="D30" s="91">
        <f t="shared" si="0"/>
        <v>28</v>
      </c>
      <c r="E30" s="91">
        <f t="shared" si="1"/>
        <v>406</v>
      </c>
    </row>
    <row r="31" spans="4:5" ht="12.75" hidden="1">
      <c r="D31" s="91">
        <f t="shared" si="0"/>
        <v>29</v>
      </c>
      <c r="E31" s="91">
        <f t="shared" si="1"/>
        <v>435</v>
      </c>
    </row>
    <row r="32" spans="4:5" ht="12.75">
      <c r="D32" s="91">
        <f t="shared" si="0"/>
        <v>30</v>
      </c>
      <c r="E32" s="91">
        <f t="shared" si="1"/>
        <v>465</v>
      </c>
    </row>
    <row r="33" spans="4:5" ht="12.75">
      <c r="D33" s="91">
        <f t="shared" si="0"/>
        <v>31</v>
      </c>
      <c r="E33" s="91">
        <f t="shared" si="1"/>
        <v>496</v>
      </c>
    </row>
    <row r="34" spans="4:5" ht="12.75">
      <c r="D34" s="91">
        <f t="shared" si="0"/>
        <v>32</v>
      </c>
      <c r="E34" s="91">
        <f t="shared" si="1"/>
        <v>528</v>
      </c>
    </row>
    <row r="35" spans="4:5" ht="12.75">
      <c r="D35" s="91">
        <f t="shared" si="0"/>
        <v>33</v>
      </c>
      <c r="E35" s="91">
        <f t="shared" si="1"/>
        <v>561</v>
      </c>
    </row>
    <row r="36" spans="4:5" ht="12.75">
      <c r="D36" s="91">
        <f t="shared" si="0"/>
        <v>34</v>
      </c>
      <c r="E36" s="91">
        <f t="shared" si="1"/>
        <v>595</v>
      </c>
    </row>
    <row r="37" spans="4:5" ht="12.75">
      <c r="D37" s="91">
        <f t="shared" si="0"/>
        <v>35</v>
      </c>
      <c r="E37" s="91">
        <f t="shared" si="1"/>
        <v>630</v>
      </c>
    </row>
    <row r="38" spans="4:5" ht="12.75">
      <c r="D38" s="91">
        <f t="shared" si="0"/>
        <v>36</v>
      </c>
      <c r="E38" s="91">
        <f t="shared" si="1"/>
        <v>666</v>
      </c>
    </row>
    <row r="39" spans="4:5" ht="12.75">
      <c r="D39" s="91">
        <f t="shared" si="0"/>
        <v>37</v>
      </c>
      <c r="E39" s="91">
        <f t="shared" si="1"/>
        <v>703</v>
      </c>
    </row>
    <row r="40" spans="4:5" ht="12.75">
      <c r="D40" s="91">
        <f t="shared" si="0"/>
        <v>38</v>
      </c>
      <c r="E40" s="91">
        <f t="shared" si="1"/>
        <v>741</v>
      </c>
    </row>
    <row r="41" spans="4:5" ht="12.75">
      <c r="D41" s="91">
        <f t="shared" si="0"/>
        <v>39</v>
      </c>
      <c r="E41" s="91">
        <f t="shared" si="1"/>
        <v>780</v>
      </c>
    </row>
    <row r="42" spans="4:5" ht="12.75">
      <c r="D42" s="91">
        <f t="shared" si="0"/>
        <v>40</v>
      </c>
      <c r="E42" s="91">
        <f t="shared" si="1"/>
        <v>820</v>
      </c>
    </row>
    <row r="43" spans="4:5" ht="12.75">
      <c r="D43" s="91">
        <f t="shared" si="0"/>
        <v>41</v>
      </c>
      <c r="E43" s="91">
        <f t="shared" si="1"/>
        <v>861</v>
      </c>
    </row>
    <row r="44" spans="4:9" ht="12.75">
      <c r="D44" s="91">
        <f t="shared" si="0"/>
        <v>42</v>
      </c>
      <c r="E44" s="91">
        <f t="shared" si="1"/>
        <v>903</v>
      </c>
      <c r="G44" s="91">
        <v>0</v>
      </c>
      <c r="H44" s="91">
        <v>1</v>
      </c>
      <c r="I44" s="91">
        <f>(E44*F44-G44*D44*D44)+H44*0.1*(E44*F44-G44*D44*D44)</f>
        <v>0</v>
      </c>
    </row>
    <row r="45" spans="4:9" ht="12.75">
      <c r="D45" s="91">
        <f t="shared" si="0"/>
        <v>43</v>
      </c>
      <c r="E45" s="91">
        <f t="shared" si="1"/>
        <v>946</v>
      </c>
      <c r="G45" s="91">
        <v>0</v>
      </c>
      <c r="H45" s="91">
        <v>1</v>
      </c>
      <c r="I45" s="91">
        <f>(E45*F45-G45*D45*D45)+H45*0.1*(E45*F45-G45*D45*D45)</f>
        <v>0</v>
      </c>
    </row>
    <row r="46" spans="4:9" ht="12.75">
      <c r="D46" s="91">
        <f t="shared" si="0"/>
        <v>44</v>
      </c>
      <c r="E46" s="91">
        <f t="shared" si="1"/>
        <v>990</v>
      </c>
      <c r="G46" s="91">
        <v>0</v>
      </c>
      <c r="H46" s="91">
        <v>1</v>
      </c>
      <c r="I46" s="91">
        <f>(E46*F46-G46*D46*D46)+H46*0.1*(E46*F46-G46*D46*D46)</f>
        <v>0</v>
      </c>
    </row>
    <row r="47" spans="4:9" ht="12.75">
      <c r="D47" s="91">
        <f t="shared" si="0"/>
        <v>45</v>
      </c>
      <c r="E47" s="91">
        <f t="shared" si="1"/>
        <v>1035</v>
      </c>
      <c r="F47" s="91">
        <v>127</v>
      </c>
      <c r="G47" s="91">
        <v>1</v>
      </c>
      <c r="H47" s="91">
        <v>1</v>
      </c>
      <c r="I47" s="91">
        <f>(E47*F47-G47*D47*D47)+H47*0.1*(E47*F47-G47*D47*D47)</f>
        <v>142362</v>
      </c>
    </row>
    <row r="48" spans="4:9" ht="12.75">
      <c r="D48" s="91">
        <f t="shared" si="0"/>
        <v>46</v>
      </c>
      <c r="E48" s="91">
        <f t="shared" si="1"/>
        <v>1081</v>
      </c>
      <c r="F48" s="91">
        <v>122</v>
      </c>
      <c r="G48" s="91">
        <v>0</v>
      </c>
      <c r="H48" s="91">
        <v>1</v>
      </c>
      <c r="I48" s="91">
        <f>(E48*F48-G48*D48*D48)+H48*0.1*(E48*F48-G48*D48*D48)</f>
        <v>145070.2</v>
      </c>
    </row>
    <row r="49" spans="4:9" ht="12.75">
      <c r="D49" s="91">
        <f t="shared" si="0"/>
        <v>47</v>
      </c>
      <c r="E49" s="91">
        <f t="shared" si="1"/>
        <v>1128</v>
      </c>
      <c r="I49" s="91">
        <f aca="true" t="shared" si="2" ref="I49:I54">(E49*F49-G49*D49*D49)+H49*0.1*(E49*F49-G49*D49*D49)</f>
        <v>0</v>
      </c>
    </row>
    <row r="50" spans="4:9" ht="12.75">
      <c r="D50" s="91">
        <f t="shared" si="0"/>
        <v>48</v>
      </c>
      <c r="E50" s="91">
        <f t="shared" si="1"/>
        <v>1176</v>
      </c>
      <c r="I50" s="91">
        <f t="shared" si="2"/>
        <v>0</v>
      </c>
    </row>
    <row r="51" spans="4:9" ht="12.75">
      <c r="D51" s="91">
        <f t="shared" si="0"/>
        <v>49</v>
      </c>
      <c r="E51" s="91">
        <f t="shared" si="1"/>
        <v>1225</v>
      </c>
      <c r="I51" s="91">
        <f t="shared" si="2"/>
        <v>0</v>
      </c>
    </row>
    <row r="52" spans="4:9" ht="12.75">
      <c r="D52" s="91">
        <f t="shared" si="0"/>
        <v>50</v>
      </c>
      <c r="E52" s="91">
        <f t="shared" si="1"/>
        <v>1275</v>
      </c>
      <c r="I52" s="91">
        <f t="shared" si="2"/>
        <v>0</v>
      </c>
    </row>
    <row r="53" spans="4:9" ht="12.75">
      <c r="D53" s="91">
        <f t="shared" si="0"/>
        <v>51</v>
      </c>
      <c r="E53" s="91">
        <f t="shared" si="1"/>
        <v>1326</v>
      </c>
      <c r="I53" s="91">
        <f t="shared" si="2"/>
        <v>0</v>
      </c>
    </row>
    <row r="54" spans="4:9" ht="12.75">
      <c r="D54" s="91">
        <f t="shared" si="0"/>
        <v>52</v>
      </c>
      <c r="E54" s="91">
        <f t="shared" si="1"/>
        <v>1378</v>
      </c>
      <c r="I54" s="91">
        <f t="shared" si="2"/>
        <v>0</v>
      </c>
    </row>
    <row r="55" spans="4:5" ht="12.75">
      <c r="D55" s="91">
        <f t="shared" si="0"/>
        <v>53</v>
      </c>
      <c r="E55" s="91">
        <f t="shared" si="1"/>
        <v>1431</v>
      </c>
    </row>
    <row r="56" spans="4:5" ht="12.75">
      <c r="D56" s="91">
        <f t="shared" si="0"/>
        <v>54</v>
      </c>
      <c r="E56" s="91">
        <f t="shared" si="1"/>
        <v>1485</v>
      </c>
    </row>
    <row r="57" spans="4:5" ht="12.75">
      <c r="D57" s="91">
        <f t="shared" si="0"/>
        <v>55</v>
      </c>
      <c r="E57" s="91">
        <f t="shared" si="1"/>
        <v>1540</v>
      </c>
    </row>
    <row r="58" spans="4:5" ht="12.75">
      <c r="D58" s="91">
        <f t="shared" si="0"/>
        <v>56</v>
      </c>
      <c r="E58" s="91">
        <f t="shared" si="1"/>
        <v>1596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Yılmaz Ekici</dc:creator>
  <cp:keywords/>
  <dc:description/>
  <cp:lastModifiedBy>YILMAZ</cp:lastModifiedBy>
  <cp:lastPrinted>2007-05-29T08:44:54Z</cp:lastPrinted>
  <dcterms:created xsi:type="dcterms:W3CDTF">2007-05-24T06:10:28Z</dcterms:created>
  <dcterms:modified xsi:type="dcterms:W3CDTF">2007-11-05T20:26:35Z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